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03\"/>
    </mc:Choice>
  </mc:AlternateContent>
  <xr:revisionPtr revIDLastSave="0" documentId="13_ncr:1_{839D0B92-7DFB-4FBE-9526-ECD2435C7581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Ožujak" sheetId="2" r:id="rId1"/>
  </sheets>
  <definedNames>
    <definedName name="_xlnm._FilterDatabase" localSheetId="0" hidden="1">Ožujak!$A$8:$G$143</definedName>
  </definedNames>
  <calcPr calcId="191029"/>
</workbook>
</file>

<file path=xl/calcChain.xml><?xml version="1.0" encoding="utf-8"?>
<calcChain xmlns="http://schemas.openxmlformats.org/spreadsheetml/2006/main">
  <c r="D144" i="2" l="1"/>
  <c r="B153" i="2"/>
  <c r="B154" i="2"/>
  <c r="B151" i="2" l="1"/>
  <c r="B149" i="2" l="1"/>
  <c r="B155" i="2" l="1"/>
  <c r="D15" i="2" l="1"/>
</calcChain>
</file>

<file path=xl/sharedStrings.xml><?xml version="1.0" encoding="utf-8"?>
<sst xmlns="http://schemas.openxmlformats.org/spreadsheetml/2006/main" count="633" uniqueCount="340">
  <si>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</si>
  <si>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</si>
  <si>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</si>
  <si>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</si>
  <si>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</si>
  <si>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</si>
  <si>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</si>
  <si>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</si>
  <si>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</si>
  <si>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</si>
  <si>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</si>
  <si>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</si>
  <si>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</si>
  <si>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</si>
  <si>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</si>
  <si>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</si>
  <si>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</si>
  <si>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</si>
  <si>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</si>
  <si>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</si>
  <si>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</si>
  <si>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</si>
  <si>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INFORMACIJA O TROŠENJU SREDSTAVA ZA OŽUJAK 2024. GODINE</t>
  </si>
  <si>
    <t>UKUPNO ZA OŽUJAK 2024.</t>
  </si>
  <si>
    <t>BAČIĆ OSTOVIĆ MAJA</t>
  </si>
  <si>
    <t>BARIČEVIĆ HRVOJE</t>
  </si>
  <si>
    <t>BISTROVIĆ MIROSLAV</t>
  </si>
  <si>
    <t>BOROVAC BARBARA</t>
  </si>
  <si>
    <t>BUGARINOVIĆ GORDANA</t>
  </si>
  <si>
    <t>BUKŠA JURAJ</t>
  </si>
  <si>
    <t>DEJHALLA ROKO</t>
  </si>
  <si>
    <t>FERRERI VJERA</t>
  </si>
  <si>
    <t>GAŠPAROVIĆ VALENTINO</t>
  </si>
  <si>
    <t>GLAŽAR DARKO</t>
  </si>
  <si>
    <t>GORUP LARI</t>
  </si>
  <si>
    <t>INIĆ ANA</t>
  </si>
  <si>
    <t>JANOVIĆ SANJA</t>
  </si>
  <si>
    <t>JOKIĆ IVAN</t>
  </si>
  <si>
    <t>JOVIĆ DRAŽEN</t>
  </si>
  <si>
    <t>KAPIDANI NEXHAT</t>
  </si>
  <si>
    <t>KARMELIĆ JAKOV</t>
  </si>
  <si>
    <t>KOMADINA PAVAO</t>
  </si>
  <si>
    <t>KORDIĆ DAMIR</t>
  </si>
  <si>
    <t>KOS SERĐO</t>
  </si>
  <si>
    <t>KOVAČIĆ BOŽIDAR</t>
  </si>
  <si>
    <t>LAZAREVIĆ EMILIJA</t>
  </si>
  <si>
    <t>LUTTENBERGER AXEL</t>
  </si>
  <si>
    <t>MARINOVIĆ MARIN</t>
  </si>
  <si>
    <t>PODGORŠEK VANDA</t>
  </si>
  <si>
    <t>POGANJ TIBOR</t>
  </si>
  <si>
    <t>RADOVIĆ MARIN</t>
  </si>
  <si>
    <t>RAFAJAC OZREN</t>
  </si>
  <si>
    <t>REDŽIĆ ALBIN</t>
  </si>
  <si>
    <t>SEDMAK FLORIAN</t>
  </si>
  <si>
    <t>SESAR ŽELJKO</t>
  </si>
  <si>
    <t>SKORUP VLADO</t>
  </si>
  <si>
    <t>SUMNER MATTHEW</t>
  </si>
  <si>
    <t>TOMAS VINKO</t>
  </si>
  <si>
    <t>TOMETIĆ ROBERT</t>
  </si>
  <si>
    <t>TUDOR MATO</t>
  </si>
  <si>
    <t>VIDOLIN TONI</t>
  </si>
  <si>
    <t>VORKAPIĆ ALEKSANDAR</t>
  </si>
  <si>
    <t>BLAŽINA ANTONIO</t>
  </si>
  <si>
    <t>BORUCINSKY MIRJANA</t>
  </si>
  <si>
    <t>FRANČIĆ VLADO</t>
  </si>
  <si>
    <t>IVČE RENATO</t>
  </si>
  <si>
    <t>MAGLIĆ LOVRO</t>
  </si>
  <si>
    <t>MOHOVIĆ ĐANI</t>
  </si>
  <si>
    <t>MOHOVIĆ ROBERT</t>
  </si>
  <si>
    <t>RUDAN IGOR</t>
  </si>
  <si>
    <t>STRABIĆ MARKO</t>
  </si>
  <si>
    <t>ŽUŠKIN SRĐAN</t>
  </si>
  <si>
    <t>Intelektualne i osobne usluge - autorski ugovor - ukupan trošak</t>
  </si>
  <si>
    <t>Intelektualne i osobne usluge - ugovor o djelu - ukupan trošak</t>
  </si>
  <si>
    <t>GDPR</t>
  </si>
  <si>
    <t>Naknade troškova osobama izvan radnog odnosa</t>
  </si>
  <si>
    <t>3239</t>
  </si>
  <si>
    <t>Ostale usluge</t>
  </si>
  <si>
    <t>B.ELEKTRONIKA D.O.O.</t>
  </si>
  <si>
    <t>06144393646</t>
  </si>
  <si>
    <t>Soldanac 9/B , 51000 RIJEKA, HRVATSKA</t>
  </si>
  <si>
    <t>3235</t>
  </si>
  <si>
    <t>Zakupnine i najamnine</t>
  </si>
  <si>
    <t>BON-TON D.O.O.</t>
  </si>
  <si>
    <t>52931027628</t>
  </si>
  <si>
    <t>Malomlačka 7, 10020 ZAGREB-NOVI ZAGREB, HRVATSKA</t>
  </si>
  <si>
    <t>3221</t>
  </si>
  <si>
    <t>Uredski materijal i ostali materijalni rashodi</t>
  </si>
  <si>
    <t>ČISTOĆA D.O.O.</t>
  </si>
  <si>
    <t>06531901714</t>
  </si>
  <si>
    <t>Dolac 14 , 51000 RIJEKA, HRVATSKA</t>
  </si>
  <si>
    <t>3234</t>
  </si>
  <si>
    <t>Komunalne usluge</t>
  </si>
  <si>
    <t>3224</t>
  </si>
  <si>
    <t>Materijal i dijelovi za tekuće i investicijsko održavanje</t>
  </si>
  <si>
    <t>FINANCIJSKA AGENCIJA ZAGREB</t>
  </si>
  <si>
    <t>85821130368</t>
  </si>
  <si>
    <t>Ulica grada Vukovara 70, 10000 ZAGREB, HRVATSKA</t>
  </si>
  <si>
    <t>3238</t>
  </si>
  <si>
    <t>Računalne usluge</t>
  </si>
  <si>
    <t>3299</t>
  </si>
  <si>
    <t>Ostali nespomenuti rashodi poslovanja</t>
  </si>
  <si>
    <t>GRAD RIJEKA</t>
  </si>
  <si>
    <t>54382731928</t>
  </si>
  <si>
    <t>Titov Trg 3, 51000 RIJEKA, HRVATSKA</t>
  </si>
  <si>
    <t>HARTA D.O.O.</t>
  </si>
  <si>
    <t>59072650925</t>
  </si>
  <si>
    <t>Straža 43/a, 51216 VIŠKOVO, HRVATSKA</t>
  </si>
  <si>
    <t>HEP OPSKRBA D.O.O.</t>
  </si>
  <si>
    <t>63073332379</t>
  </si>
  <si>
    <t>UL.GRADA VUKOVARA 37, 10000 ZAGREB, HRVATSKA</t>
  </si>
  <si>
    <t>3223</t>
  </si>
  <si>
    <t>Energija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</si>
  <si>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</si>
  <si>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</si>
  <si>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</si>
  <si>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</si>
  <si>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</si>
  <si>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</si>
  <si>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</si>
  <si>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</si>
  <si>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3233</t>
  </si>
  <si>
    <t>Usluge promidžbe i informiranja</t>
  </si>
  <si>
    <t>HRVATSKI TELEKOM D.D.</t>
  </si>
  <si>
    <t>81793146560</t>
  </si>
  <si>
    <t>R. F. Mihanovića 9, 10000 ZAGREB, HRVATSKA</t>
  </si>
  <si>
    <t>INDEL-ZAŠTITA D.O.O.</t>
  </si>
  <si>
    <t>99947716440</t>
  </si>
  <si>
    <t>Ružićeva 19, 51000 RIJEKA, HRVATSKA</t>
  </si>
  <si>
    <t>3237</t>
  </si>
  <si>
    <t>Intelektualne i osobne usluge</t>
  </si>
  <si>
    <t>JAMI OPREMA D.O.O.</t>
  </si>
  <si>
    <t>13534672609</t>
  </si>
  <si>
    <t>Ružićeva 22, 51000 RIJEKA, HRVATSKA</t>
  </si>
  <si>
    <t>KONZUM D.D.</t>
  </si>
  <si>
    <t>29955634590</t>
  </si>
  <si>
    <t>MARIJANA ĆAVIĆA 1A, 10000 ZAGREB, HRVATSKA</t>
  </si>
  <si>
    <t>3222</t>
  </si>
  <si>
    <t>Materijal i sirovine</t>
  </si>
  <si>
    <t>LAMA D.O.O.</t>
  </si>
  <si>
    <t>11815662330</t>
  </si>
  <si>
    <t>STINICE 12, 21000 SPLIT, HRVATSKA</t>
  </si>
  <si>
    <t>LID D.O.O.</t>
  </si>
  <si>
    <t>94025835567</t>
  </si>
  <si>
    <t>KASTAVSKA CESTA 27, 51211 MATULJI, HRVATSKA</t>
  </si>
  <si>
    <t>LUČKA UPRAVA RIJEKA</t>
  </si>
  <si>
    <t>60521475400</t>
  </si>
  <si>
    <t>Riva 1 , 51000 RIJEKA, HRVATSKA</t>
  </si>
  <si>
    <t>3211</t>
  </si>
  <si>
    <t>MEDCOM D.O.O.</t>
  </si>
  <si>
    <t>63859734452</t>
  </si>
  <si>
    <t>Ciottina 30a , 51000 RIJEKA, HRVATSKA</t>
  </si>
  <si>
    <t>MEĐIMURJE-PLIN D.O.O.</t>
  </si>
  <si>
    <t>29035933600</t>
  </si>
  <si>
    <t>Obrtnička 4 , 40000 ČAKOVEC, HRVATSKA</t>
  </si>
  <si>
    <t>4225</t>
  </si>
  <si>
    <t>Instrumenti, uređaji i strojevi</t>
  </si>
  <si>
    <t>ODVJETNIK SONJA VIZJAK</t>
  </si>
  <si>
    <t>OPENAI, LLC</t>
  </si>
  <si>
    <t>OPTI PRINT ADRIA D.O.O.</t>
  </si>
  <si>
    <t>11469787133</t>
  </si>
  <si>
    <t>STAROTRNJANSKA 23, 10000 ZAGREB, HRVATSKA</t>
  </si>
  <si>
    <t>PETROL D.O.O.</t>
  </si>
  <si>
    <t>75550985023</t>
  </si>
  <si>
    <t>Savska opatovina 36, 10000 ZAGREB, HRVATSKA</t>
  </si>
  <si>
    <t>PEVEC-PEVEX D.D.</t>
  </si>
  <si>
    <t>73660371074</t>
  </si>
  <si>
    <t>Savska cesta  84, 10360 SESVETE, HRVATSKA</t>
  </si>
  <si>
    <t>PRIVATNA PSIHOLOŠKA PRAKSA SAVJETOVALIŠTE KENANI</t>
  </si>
  <si>
    <t>RIS D.O.O.</t>
  </si>
  <si>
    <t>77917801452</t>
  </si>
  <si>
    <t>Pilepčić 10, 51215 KASTAV, HRVATSKA</t>
  </si>
  <si>
    <t>3232</t>
  </si>
  <si>
    <t>Usluge tekućeg i investicijskog održavanja</t>
  </si>
  <si>
    <t>SKVID D.O.O.</t>
  </si>
  <si>
    <t>27197549120</t>
  </si>
  <si>
    <t>Jalševečka cesta 40, 10040 ZAGREB-DUBRAVA, HRVATSKA</t>
  </si>
  <si>
    <t>STATUS D.O.O.</t>
  </si>
  <si>
    <t>98872214577</t>
  </si>
  <si>
    <t>Erazma Barčića 15, 51000 RIJEKA, HRVATSKA</t>
  </si>
  <si>
    <t>STUDENTSKI CENTAR RIJEKA</t>
  </si>
  <si>
    <t>87500773013</t>
  </si>
  <si>
    <t>Radmile Matejčić 5, 51000 RIJEKA, HRVATSKA</t>
  </si>
  <si>
    <t>3293</t>
  </si>
  <si>
    <t>Reprezentacija</t>
  </si>
  <si>
    <t>SVEUČILIŠNA KNJIŽNICA RIJEKA</t>
  </si>
  <si>
    <t>84122581314</t>
  </si>
  <si>
    <t>DOLAC 1, 51000 RIJEKA, HRVATSKA</t>
  </si>
  <si>
    <t>ŠPICA SUSTAVI D.O.O.</t>
  </si>
  <si>
    <t>08747661196</t>
  </si>
  <si>
    <t>RADOSLAVA CIMERMANA 64A, 10000 ZAGREB, HRVATSKA</t>
  </si>
  <si>
    <t>TOP-TRAVEL D.O.O.</t>
  </si>
  <si>
    <t>77822467089</t>
  </si>
  <si>
    <t>NIKOLE TESLE 1, 51000 RIJEKA, HRVATSKA</t>
  </si>
  <si>
    <t>TRGO-LEPTIR D.O.O.</t>
  </si>
  <si>
    <t>52639870872</t>
  </si>
  <si>
    <t>Radnička 41 , 51000 RIJEKA, HRVATSKA</t>
  </si>
  <si>
    <t>3227</t>
  </si>
  <si>
    <t>Službena, radna i zaštitna odjeća i obuća</t>
  </si>
  <si>
    <t>TRGOVINA PRISTAN D.O.O.</t>
  </si>
  <si>
    <t>69233067311</t>
  </si>
  <si>
    <t>MARINIĆI 164A, 51216 VIŠKOVO, HRVATSKA</t>
  </si>
  <si>
    <t>UČILIŠTE APPA</t>
  </si>
  <si>
    <t>04285291719</t>
  </si>
  <si>
    <t>Radnička 39, 10000 ZAGREB, HRVATSKA</t>
  </si>
  <si>
    <t>4241</t>
  </si>
  <si>
    <t>Knjige</t>
  </si>
  <si>
    <t>VODOVOD I KANALIZACIJA D.O.O.</t>
  </si>
  <si>
    <t>80805858278</t>
  </si>
  <si>
    <t>Dolac 14, 51000 RIJEKA, HRVATSKA</t>
  </si>
  <si>
    <t>92963223473</t>
  </si>
  <si>
    <t>3431</t>
  </si>
  <si>
    <t>Bankarske usluge i usluge platnog prometa</t>
  </si>
  <si>
    <t>Z-EL D.O.O.</t>
  </si>
  <si>
    <t>11374156664</t>
  </si>
  <si>
    <t>Industrijska cesta 28, 10360 SESVETE, HRVATSKA</t>
  </si>
  <si>
    <t>ABMOBIL RENT D.O.O.</t>
  </si>
  <si>
    <t>05497691000</t>
  </si>
  <si>
    <t>Ulica platana 35A, 10000 ZAGREB, HRVATSKA</t>
  </si>
  <si>
    <t>ADDITIO, RAZVOJ, PROIZVODNJA IN TRGOVINA, D.O.O.</t>
  </si>
  <si>
    <t>ALPMONT</t>
  </si>
  <si>
    <t>64253903277</t>
  </si>
  <si>
    <t>Lukovdolska 6, 51000 RIJEKA, HRVATSKA</t>
  </si>
  <si>
    <t>BONAVIA RIJEKA D.O.O.</t>
  </si>
  <si>
    <t>60327383256</t>
  </si>
  <si>
    <t>Strossmayerova 1, 51000 RIJEKA, HRVATSKA</t>
  </si>
  <si>
    <t>BOTEL MARINA ARHIPELAG D.O.O.</t>
  </si>
  <si>
    <t>06031555810</t>
  </si>
  <si>
    <t>ADAMIĆEV GAT , 51000 RIJEKA, HRVATSKA</t>
  </si>
  <si>
    <t>CROATIA POLIKLINIKA</t>
  </si>
  <si>
    <t>80848401890</t>
  </si>
  <si>
    <t>ULICA GRADA VUKOVARA 20, 10000 ZAGREB, HRVATSKA</t>
  </si>
  <si>
    <t>3236</t>
  </si>
  <si>
    <t>Zdravstvene i veterinarske usluge</t>
  </si>
  <si>
    <t>DM TRANSLATIONS</t>
  </si>
  <si>
    <t>90957201465</t>
  </si>
  <si>
    <t>KRALJA TOMISLAVA 124B, 51260 CRIKVENICA, HRVATSKA</t>
  </si>
  <si>
    <t>ENERGETIKA MARKETING</t>
  </si>
  <si>
    <t>04687731207</t>
  </si>
  <si>
    <t>SOKOLSKA 25, 10000 ZAGREB, HRVATSKA</t>
  </si>
  <si>
    <t>FAKULTET STROJARSTVA I BRODOGRADNJE</t>
  </si>
  <si>
    <t>22910368449</t>
  </si>
  <si>
    <t>Ivana Lučića 5, 10000 ZAGREB, HRVATSKA</t>
  </si>
  <si>
    <t>FOTO KURTI</t>
  </si>
  <si>
    <t>46021870668</t>
  </si>
  <si>
    <t>UŽARSKA 20, 51000 RIJEKA, HRVATSKA</t>
  </si>
  <si>
    <t>HOMER ENERGY LLC</t>
  </si>
  <si>
    <t>HRVATSKA KOMORA INŽENJERA TEHNOLOGIJE PROM.I TRAN.</t>
  </si>
  <si>
    <t>16358697738</t>
  </si>
  <si>
    <t>Kušlanova 2, 10000 ZAGREB, HRVATSKA</t>
  </si>
  <si>
    <t>3112</t>
  </si>
  <si>
    <t>ITALIAN OPERATION RESEARCH SOCIETY</t>
  </si>
  <si>
    <t>JONA - CVJEĆARSKI OBRT</t>
  </si>
  <si>
    <t>KONOBA RIBICA</t>
  </si>
  <si>
    <t>38660240566</t>
  </si>
  <si>
    <t>Pulska 30, 51000 RIJEKA, HRVATSKA</t>
  </si>
  <si>
    <t>KONS VL. NEVIO JOVANČEVIĆ</t>
  </si>
  <si>
    <t>LESNINA  H. D.O.O.</t>
  </si>
  <si>
    <t>36998794856</t>
  </si>
  <si>
    <t>Slavonska avenija 106, 10000 ZAGREB, HRVATSKA</t>
  </si>
  <si>
    <t>LUMBERTRANS, TRGOVINA I USLUGE D.O.O.</t>
  </si>
  <si>
    <t>18758389637</t>
  </si>
  <si>
    <t>JUŠIĆI 69E, 51211 MATULJI, HRVATSKA</t>
  </si>
  <si>
    <t>MARŠAL VL. DUBRAVKO MARŠAL</t>
  </si>
  <si>
    <t>MIPRO</t>
  </si>
  <si>
    <t>67645105540</t>
  </si>
  <si>
    <t>Kružna 8/2 , 51001 RIJEKA, HRVATSKA</t>
  </si>
  <si>
    <t>3294</t>
  </si>
  <si>
    <t>Članarine</t>
  </si>
  <si>
    <t>NOVI LIST D.D.</t>
  </si>
  <si>
    <t>44110106406</t>
  </si>
  <si>
    <t>Zvonimirova 20 A , 51000 RIJEKA, HRVATSKA</t>
  </si>
  <si>
    <t>OXY D. O. O., RONILAČKI CENTAR, PUTNIČKA AGENCIJA, TRGOVINA, USLUGE , PRIJEVOZ I GRADNJA</t>
  </si>
  <si>
    <t>71123646606</t>
  </si>
  <si>
    <t>PARTIZANSKI PUT - STRADA DEI PARTIGIANI 132, 52100 PULA, HRVATSKA</t>
  </si>
  <si>
    <t>PENTA D.O.O. ZA INFORMATIČKI INŽENJERING</t>
  </si>
  <si>
    <t>44365765619</t>
  </si>
  <si>
    <t>Vodovodna ulica - Via dell' acquedotto 8 , 52100 PULA, HRVATSKA</t>
  </si>
  <si>
    <t>PICTOR D.O.O.</t>
  </si>
  <si>
    <t>45960297073</t>
  </si>
  <si>
    <t>Draga 2 , 51215 KASTAV, HRVATSKA</t>
  </si>
  <si>
    <t>PROMOART STUDIO D.O.O.</t>
  </si>
  <si>
    <t>45229174018</t>
  </si>
  <si>
    <t>Ulica Višnje Stahuljak 3, 10000 ZAGREB, HRVATSKA</t>
  </si>
  <si>
    <t>REDAK D.O.O.</t>
  </si>
  <si>
    <t>95549017341</t>
  </si>
  <si>
    <t>ILOČKA 19, 21000 SPLIT, HRVATSKA</t>
  </si>
  <si>
    <t>SALARM</t>
  </si>
  <si>
    <t>90730831265</t>
  </si>
  <si>
    <t>Miserkino 14, 51000 RIJEKA, HRVATSKA</t>
  </si>
  <si>
    <t>SLUGA D.O.O.</t>
  </si>
  <si>
    <t>73468164961</t>
  </si>
  <si>
    <t>Strohalova 3A , 51000 RIJEKA, HRVATSKA</t>
  </si>
  <si>
    <t>STOLARSKI OBRT "GOD" VL. JOSIP PELOZA</t>
  </si>
  <si>
    <t>4221</t>
  </si>
  <si>
    <t>Uredska oprema i namještaj</t>
  </si>
  <si>
    <t>SVEUČILIŠTE U RIJECI</t>
  </si>
  <si>
    <t>64218323816</t>
  </si>
  <si>
    <t>Trg braće Mažuranića 10, 51000 RIJEKA, HRVATSKA</t>
  </si>
  <si>
    <t>TAPKEY GMBH</t>
  </si>
  <si>
    <t>Bruckenstrase 26, 1040 WIEN, AUSTRIJA</t>
  </si>
  <si>
    <t>TEMPORA OBRT ZA GRAFIČKE USLUGE</t>
  </si>
  <si>
    <t>TOPOMATIKA D.O.O.</t>
  </si>
  <si>
    <t>51475743156</t>
  </si>
  <si>
    <t>ILICA 231, 10000 ZAGREB, HRVATSKA</t>
  </si>
  <si>
    <t>TRANSKRIPTOR</t>
  </si>
  <si>
    <t>Middletown , 19709 Delaware, SJEDINJENE AMERIČKE DRŽAVE</t>
  </si>
  <si>
    <t>TURISTIČKA AGENCIJA DA RIVA</t>
  </si>
  <si>
    <t>69354529554</t>
  </si>
  <si>
    <t>M.TITA 170, 51410 OPATIJA, HRVATSKA</t>
  </si>
  <si>
    <t>USTANOVA ZA ZDRAVSTVENU SKRB ZA MEDICINU RADA I SPORTA MEDRIS - MATULJI</t>
  </si>
  <si>
    <t>57305546210</t>
  </si>
  <si>
    <t>CESTA DALMATINSKIH BRIGADA 30B, 51211 MATULJI, HRVATSKA</t>
  </si>
  <si>
    <t>VATROGASNA ZAJED.PGŽ</t>
  </si>
  <si>
    <t>70157232090</t>
  </si>
  <si>
    <t>KREŠIMIROVA 38, 51000 RIJEKA, HRVATSKA</t>
  </si>
  <si>
    <t>VOLKSHOTEL</t>
  </si>
  <si>
    <t>WIBAUSTRAAT 150, 1081 AMSTERDAM, NIZOZEMSKA</t>
  </si>
  <si>
    <t>WIENER OSIGURANJE</t>
  </si>
  <si>
    <t>52848403362</t>
  </si>
  <si>
    <t>Slovenska ulica 24, 10000 ZAGREB, HRVATSKA</t>
  </si>
  <si>
    <t>WILO HRVATSKA D.O.O.</t>
  </si>
  <si>
    <t>66401015248</t>
  </si>
  <si>
    <t>Nikole  ubi a Zrinskog 18 , 10430 SAMOBOR, HRVATSKA</t>
  </si>
  <si>
    <t>ZAGREBAČKA BANKA</t>
  </si>
  <si>
    <t>Trg bana Josipa Jelačića 10 , 10000 ZAGREB, HRVATSKA</t>
  </si>
  <si>
    <t>Ravne na Koroškem, Slovenija</t>
  </si>
  <si>
    <t>Santa Barbara, USA</t>
  </si>
  <si>
    <t>BADESI, ITALIJA</t>
  </si>
  <si>
    <t>SAN FRANCISCO, SAD</t>
  </si>
  <si>
    <t>Stručno usavršavanje zaposlenika</t>
  </si>
  <si>
    <t>DRŽAVNI PRORAČUN</t>
  </si>
  <si>
    <t>Pristojbe i naknade</t>
  </si>
  <si>
    <t>Zagreb</t>
  </si>
  <si>
    <t>Licence</t>
  </si>
  <si>
    <t>ZAGREB</t>
  </si>
  <si>
    <t>PDV NA PRIMLJENE USLUGE IZ TREĆIH ZEMALJA</t>
  </si>
  <si>
    <t>PDV NA PRIMLJENE USLUGE IZ EU</t>
  </si>
  <si>
    <t>PDV NA STJECANJE DOBARA IZ EU</t>
  </si>
  <si>
    <t>Materijal za tekuće i investicijsko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</si>
</sst>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1" fillId="0" borderId="1" xfId="0" applyFont="1" applyBorder="1" applyAlignment="1">
      <alignment horizontal="left" vertical="center"/>
    </xf>
    <xf numFmtId="4" fontId="0" fillId="3" borderId="1" xfId="0" applyNumberForma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60"/>
  <sheetViews>
    <sheetView tabSelected="1" workbookViewId="0">
      <pane xSplit="1" ySplit="8" topLeftCell="B162" activePane="bottomRight" state="frozen"/>
      <selection pane="topRight" activeCell="B1" sqref="B1"/>
      <selection pane="bottomLeft" activeCell="A10" sqref="A10"/>
      <selection pane="bottomRight" activeCell="D162" sqref="D162"/>
    </sheetView>
  </sheetViews>
  <sheetFormatPr defaultRowHeight="14.4" x14ac:dyDescent="0.3"/>
  <cols>
    <col min="1" max="1" width="55.88671875" customWidth="1"/>
    <col min="2" max="2" width="26.88671875" customWidth="1"/>
    <col min="3" max="3" width="18.88671875" customWidth="1"/>
    <col min="4" max="4" width="22.21875" style="8" customWidth="1"/>
    <col min="5" max="5" width="19" customWidth="1"/>
    <col min="6" max="6" width="57.88671875" customWidth="1"/>
    <col min="7" max="7" width="53.77734375" customWidth="1"/>
  </cols>
  <sheetData>
    <row r="1" spans="1:7" ht="25.95" customHeight="1" x14ac:dyDescent="0.3">
      <c r="A1" s="1" t="s">
        <v>0</v>
      </c>
      <c r="B1" s="2"/>
    </row>
    <row r="2" spans="1:7" ht="25.95" customHeight="1" x14ac:dyDescent="0.3">
      <c r="A2" s="1" t="s">
        <v>18</v>
      </c>
    </row>
    <row r="3" spans="1:7" ht="25.95" customHeight="1" x14ac:dyDescent="0.3">
      <c r="A3" s="12" t="s">
        <v>19</v>
      </c>
    </row>
    <row r="4" spans="1:7" ht="25.95" customHeight="1" x14ac:dyDescent="0.3"/>
    <row r="5" spans="1:7" ht="25.95" customHeight="1" x14ac:dyDescent="0.3">
      <c r="A5" s="27" t="s">
        <v>22</v>
      </c>
      <c r="B5" s="27"/>
      <c r="C5" s="27"/>
      <c r="D5" s="27"/>
      <c r="E5" s="27"/>
      <c r="F5" s="28"/>
      <c r="G5" s="28"/>
    </row>
    <row r="6" spans="1:7" ht="25.95" customHeight="1" x14ac:dyDescent="0.3">
      <c r="A6" s="27"/>
      <c r="B6" s="27"/>
      <c r="C6" s="27"/>
      <c r="D6" s="27"/>
      <c r="E6" s="27"/>
      <c r="F6" s="28"/>
      <c r="G6" s="28"/>
    </row>
    <row r="7" spans="1:7" ht="25.95" customHeight="1" x14ac:dyDescent="0.3">
      <c r="A7" s="11" t="s">
        <v>21</v>
      </c>
    </row>
    <row r="8" spans="1:7" ht="25.95" customHeight="1" x14ac:dyDescent="0.3">
      <c r="A8" s="3" t="s">
        <v>1</v>
      </c>
      <c r="B8" s="3" t="s">
        <v>2</v>
      </c>
      <c r="C8" s="3" t="s">
        <v>3</v>
      </c>
      <c r="D8" s="9" t="s">
        <v>20</v>
      </c>
      <c r="E8" s="3" t="s">
        <v>4</v>
      </c>
      <c r="F8" s="3" t="s">
        <v>5</v>
      </c>
      <c r="G8" s="3" t="s">
        <v>6</v>
      </c>
    </row>
    <row r="9" spans="1:7" s="17" customFormat="1" ht="25.95" customHeight="1" x14ac:dyDescent="0.3">
      <c r="A9" s="16" t="s">
        <v>216</v>
      </c>
      <c r="B9" s="16" t="s">
        <v>217</v>
      </c>
      <c r="C9" s="16" t="s">
        <v>218</v>
      </c>
      <c r="D9" s="19">
        <v>253.92</v>
      </c>
      <c r="E9" s="16" t="s">
        <v>148</v>
      </c>
      <c r="F9" s="16" t="s">
        <v>7</v>
      </c>
      <c r="G9" s="16"/>
    </row>
    <row r="10" spans="1:7" s="17" customFormat="1" ht="25.95" customHeight="1" x14ac:dyDescent="0.3">
      <c r="A10" s="16" t="s">
        <v>219</v>
      </c>
      <c r="B10" s="16"/>
      <c r="C10" s="16" t="s">
        <v>326</v>
      </c>
      <c r="D10" s="19">
        <v>75</v>
      </c>
      <c r="E10" s="16" t="s">
        <v>93</v>
      </c>
      <c r="F10" s="16" t="s">
        <v>94</v>
      </c>
      <c r="G10" s="16"/>
    </row>
    <row r="11" spans="1:7" s="17" customFormat="1" ht="25.95" customHeight="1" x14ac:dyDescent="0.3">
      <c r="A11" s="16" t="s">
        <v>220</v>
      </c>
      <c r="B11" s="16" t="s">
        <v>221</v>
      </c>
      <c r="C11" s="16" t="s">
        <v>222</v>
      </c>
      <c r="D11" s="19">
        <v>1100</v>
      </c>
      <c r="E11" s="16" t="s">
        <v>172</v>
      </c>
      <c r="F11" s="16" t="s">
        <v>173</v>
      </c>
      <c r="G11" s="16"/>
    </row>
    <row r="12" spans="1:7" s="17" customFormat="1" ht="25.95" customHeight="1" x14ac:dyDescent="0.3">
      <c r="A12" s="16" t="s">
        <v>78</v>
      </c>
      <c r="B12" s="16" t="s">
        <v>79</v>
      </c>
      <c r="C12" s="16" t="s">
        <v>80</v>
      </c>
      <c r="D12" s="19">
        <v>510.81</v>
      </c>
      <c r="E12" s="16" t="s">
        <v>81</v>
      </c>
      <c r="F12" s="16" t="s">
        <v>82</v>
      </c>
      <c r="G12" s="16"/>
    </row>
    <row r="13" spans="1:7" s="17" customFormat="1" ht="25.95" customHeight="1" x14ac:dyDescent="0.3">
      <c r="A13" s="16" t="s">
        <v>24</v>
      </c>
      <c r="B13" s="16" t="s">
        <v>74</v>
      </c>
      <c r="C13" s="16" t="s">
        <v>74</v>
      </c>
      <c r="D13" s="19">
        <v>779.91</v>
      </c>
      <c r="E13" s="16">
        <v>3237</v>
      </c>
      <c r="F13" s="16" t="s">
        <v>73</v>
      </c>
      <c r="G13" s="16"/>
    </row>
    <row r="14" spans="1:7" s="17" customFormat="1" ht="25.95" customHeight="1" x14ac:dyDescent="0.3">
      <c r="A14" s="16" t="s">
        <v>25</v>
      </c>
      <c r="B14" s="16" t="s">
        <v>74</v>
      </c>
      <c r="C14" s="16" t="s">
        <v>74</v>
      </c>
      <c r="D14" s="19">
        <v>899.08</v>
      </c>
      <c r="E14" s="16">
        <v>3237</v>
      </c>
      <c r="F14" s="16" t="s">
        <v>73</v>
      </c>
      <c r="G14" s="16"/>
    </row>
    <row r="15" spans="1:7" s="17" customFormat="1" ht="25.95" customHeight="1" x14ac:dyDescent="0.3">
      <c r="A15" s="16" t="s">
        <v>26</v>
      </c>
      <c r="B15" s="16" t="s">
        <v>74</v>
      </c>
      <c r="C15" s="16" t="s">
        <v>74</v>
      </c>
      <c r="D15" s="19">
        <f>4628.55-2271.26</f>
        <v>2357.29</v>
      </c>
      <c r="E15" s="16">
        <v>3237</v>
      </c>
      <c r="F15" s="16" t="s">
        <v>73</v>
      </c>
      <c r="G15" s="16"/>
    </row>
    <row r="16" spans="1:7" s="17" customFormat="1" ht="25.95" customHeight="1" x14ac:dyDescent="0.3">
      <c r="A16" s="16" t="s">
        <v>26</v>
      </c>
      <c r="B16" s="16" t="s">
        <v>74</v>
      </c>
      <c r="C16" s="16" t="s">
        <v>74</v>
      </c>
      <c r="D16" s="19">
        <v>2271.2600000000002</v>
      </c>
      <c r="E16" s="16">
        <v>3241</v>
      </c>
      <c r="F16" s="16" t="s">
        <v>75</v>
      </c>
      <c r="G16" s="16"/>
    </row>
    <row r="17" spans="1:7" s="17" customFormat="1" ht="25.95" customHeight="1" x14ac:dyDescent="0.3">
      <c r="A17" s="16" t="s">
        <v>62</v>
      </c>
      <c r="B17" s="16" t="s">
        <v>74</v>
      </c>
      <c r="C17" s="16" t="s">
        <v>74</v>
      </c>
      <c r="D17" s="19">
        <v>1638</v>
      </c>
      <c r="E17" s="16">
        <v>3237</v>
      </c>
      <c r="F17" s="16" t="s">
        <v>72</v>
      </c>
      <c r="G17" s="16"/>
    </row>
    <row r="18" spans="1:7" s="17" customFormat="1" ht="25.95" customHeight="1" x14ac:dyDescent="0.3">
      <c r="A18" s="16" t="s">
        <v>223</v>
      </c>
      <c r="B18" s="16" t="s">
        <v>224</v>
      </c>
      <c r="C18" s="16" t="s">
        <v>225</v>
      </c>
      <c r="D18" s="19">
        <v>536</v>
      </c>
      <c r="E18" s="16">
        <v>3241</v>
      </c>
      <c r="F18" s="16" t="s">
        <v>75</v>
      </c>
      <c r="G18" s="16"/>
    </row>
    <row r="19" spans="1:7" s="17" customFormat="1" ht="25.95" customHeight="1" x14ac:dyDescent="0.3">
      <c r="A19" s="16" t="s">
        <v>83</v>
      </c>
      <c r="B19" s="16" t="s">
        <v>84</v>
      </c>
      <c r="C19" s="16" t="s">
        <v>85</v>
      </c>
      <c r="D19" s="19">
        <v>1222.3800000000001</v>
      </c>
      <c r="E19" s="16" t="s">
        <v>86</v>
      </c>
      <c r="F19" s="16" t="s">
        <v>87</v>
      </c>
      <c r="G19" s="16"/>
    </row>
    <row r="20" spans="1:7" s="17" customFormat="1" ht="25.95" customHeight="1" x14ac:dyDescent="0.3">
      <c r="A20" s="16" t="s">
        <v>27</v>
      </c>
      <c r="B20" s="16" t="s">
        <v>74</v>
      </c>
      <c r="C20" s="16" t="s">
        <v>74</v>
      </c>
      <c r="D20" s="19">
        <v>62.7</v>
      </c>
      <c r="E20" s="16">
        <v>3237</v>
      </c>
      <c r="F20" s="16" t="s">
        <v>73</v>
      </c>
      <c r="G20" s="16"/>
    </row>
    <row r="21" spans="1:7" s="17" customFormat="1" ht="25.95" customHeight="1" x14ac:dyDescent="0.3">
      <c r="A21" s="16" t="s">
        <v>63</v>
      </c>
      <c r="B21" s="16" t="s">
        <v>74</v>
      </c>
      <c r="C21" s="16" t="s">
        <v>74</v>
      </c>
      <c r="D21" s="19">
        <v>542.20000000000005</v>
      </c>
      <c r="E21" s="16">
        <v>3237</v>
      </c>
      <c r="F21" s="16" t="s">
        <v>72</v>
      </c>
      <c r="G21" s="16"/>
    </row>
    <row r="22" spans="1:7" s="17" customFormat="1" ht="25.95" customHeight="1" x14ac:dyDescent="0.3">
      <c r="A22" s="16" t="s">
        <v>226</v>
      </c>
      <c r="B22" s="16" t="s">
        <v>227</v>
      </c>
      <c r="C22" s="16" t="s">
        <v>228</v>
      </c>
      <c r="D22" s="19">
        <v>1682.51</v>
      </c>
      <c r="E22" s="16" t="s">
        <v>183</v>
      </c>
      <c r="F22" s="16" t="s">
        <v>184</v>
      </c>
      <c r="G22" s="16"/>
    </row>
    <row r="23" spans="1:7" s="17" customFormat="1" ht="25.95" customHeight="1" x14ac:dyDescent="0.3">
      <c r="A23" s="16" t="s">
        <v>28</v>
      </c>
      <c r="B23" s="16" t="s">
        <v>74</v>
      </c>
      <c r="C23" s="16" t="s">
        <v>74</v>
      </c>
      <c r="D23" s="19">
        <v>854.5</v>
      </c>
      <c r="E23" s="16">
        <v>3237</v>
      </c>
      <c r="F23" s="16" t="s">
        <v>73</v>
      </c>
      <c r="G23" s="16"/>
    </row>
    <row r="24" spans="1:7" s="17" customFormat="1" ht="25.95" customHeight="1" x14ac:dyDescent="0.3">
      <c r="A24" s="16" t="s">
        <v>29</v>
      </c>
      <c r="B24" s="16" t="s">
        <v>74</v>
      </c>
      <c r="C24" s="16" t="s">
        <v>74</v>
      </c>
      <c r="D24" s="19">
        <v>1984.22</v>
      </c>
      <c r="E24" s="16">
        <v>3237</v>
      </c>
      <c r="F24" s="16" t="s">
        <v>73</v>
      </c>
      <c r="G24" s="16"/>
    </row>
    <row r="25" spans="1:7" s="17" customFormat="1" ht="25.95" customHeight="1" x14ac:dyDescent="0.3">
      <c r="A25" s="16" t="s">
        <v>229</v>
      </c>
      <c r="B25" s="16" t="s">
        <v>230</v>
      </c>
      <c r="C25" s="16" t="s">
        <v>231</v>
      </c>
      <c r="D25" s="19">
        <v>159.27000000000001</v>
      </c>
      <c r="E25" s="16" t="s">
        <v>232</v>
      </c>
      <c r="F25" s="16" t="s">
        <v>233</v>
      </c>
      <c r="G25" s="16"/>
    </row>
    <row r="26" spans="1:7" s="17" customFormat="1" ht="25.95" customHeight="1" x14ac:dyDescent="0.3">
      <c r="A26" s="16" t="s">
        <v>88</v>
      </c>
      <c r="B26" s="16" t="s">
        <v>89</v>
      </c>
      <c r="C26" s="16" t="s">
        <v>90</v>
      </c>
      <c r="D26" s="19">
        <v>751.62</v>
      </c>
      <c r="E26" s="16" t="s">
        <v>91</v>
      </c>
      <c r="F26" s="16" t="s">
        <v>92</v>
      </c>
      <c r="G26" s="16"/>
    </row>
    <row r="27" spans="1:7" s="17" customFormat="1" ht="25.95" customHeight="1" x14ac:dyDescent="0.3">
      <c r="A27" s="16" t="s">
        <v>30</v>
      </c>
      <c r="B27" s="16" t="s">
        <v>74</v>
      </c>
      <c r="C27" s="16" t="s">
        <v>74</v>
      </c>
      <c r="D27" s="19">
        <v>485.04</v>
      </c>
      <c r="E27" s="16">
        <v>3237</v>
      </c>
      <c r="F27" s="16" t="s">
        <v>73</v>
      </c>
      <c r="G27" s="16"/>
    </row>
    <row r="28" spans="1:7" s="17" customFormat="1" ht="25.95" customHeight="1" x14ac:dyDescent="0.3">
      <c r="A28" s="16" t="s">
        <v>234</v>
      </c>
      <c r="B28" s="16" t="s">
        <v>235</v>
      </c>
      <c r="C28" s="16" t="s">
        <v>236</v>
      </c>
      <c r="D28" s="19">
        <v>95.4</v>
      </c>
      <c r="E28" s="16" t="s">
        <v>129</v>
      </c>
      <c r="F28" s="16" t="s">
        <v>130</v>
      </c>
      <c r="G28" s="16"/>
    </row>
    <row r="29" spans="1:7" s="17" customFormat="1" ht="25.95" customHeight="1" x14ac:dyDescent="0.3">
      <c r="A29" s="16" t="s">
        <v>331</v>
      </c>
      <c r="B29" s="16">
        <v>18683136487</v>
      </c>
      <c r="C29" s="16" t="s">
        <v>333</v>
      </c>
      <c r="D29" s="19">
        <v>504</v>
      </c>
      <c r="E29" s="16">
        <v>3295</v>
      </c>
      <c r="F29" s="16" t="s">
        <v>332</v>
      </c>
      <c r="G29" s="16"/>
    </row>
    <row r="30" spans="1:7" s="17" customFormat="1" ht="25.95" customHeight="1" x14ac:dyDescent="0.3">
      <c r="A30" s="16" t="s">
        <v>331</v>
      </c>
      <c r="B30" s="16">
        <v>18683136487</v>
      </c>
      <c r="C30" s="16" t="s">
        <v>335</v>
      </c>
      <c r="D30" s="19">
        <v>508.46</v>
      </c>
      <c r="E30" s="16">
        <v>3235</v>
      </c>
      <c r="F30" s="16" t="s">
        <v>334</v>
      </c>
      <c r="G30" s="16" t="s">
        <v>336</v>
      </c>
    </row>
    <row r="31" spans="1:7" s="17" customFormat="1" ht="25.95" customHeight="1" x14ac:dyDescent="0.3">
      <c r="A31" s="16" t="s">
        <v>331</v>
      </c>
      <c r="B31" s="16">
        <v>18683136487</v>
      </c>
      <c r="C31" s="16" t="s">
        <v>335</v>
      </c>
      <c r="D31" s="19">
        <v>421.04</v>
      </c>
      <c r="E31" s="16">
        <v>3237</v>
      </c>
      <c r="F31" s="16" t="s">
        <v>130</v>
      </c>
      <c r="G31" s="16" t="s">
        <v>336</v>
      </c>
    </row>
    <row r="32" spans="1:7" s="17" customFormat="1" ht="25.95" customHeight="1" x14ac:dyDescent="0.3">
      <c r="A32" s="16" t="s">
        <v>331</v>
      </c>
      <c r="B32" s="16">
        <v>18683136487</v>
      </c>
      <c r="C32" s="16" t="s">
        <v>335</v>
      </c>
      <c r="D32" s="19">
        <v>250</v>
      </c>
      <c r="E32" s="16">
        <v>3238</v>
      </c>
      <c r="F32" s="16" t="s">
        <v>99</v>
      </c>
      <c r="G32" s="16" t="s">
        <v>337</v>
      </c>
    </row>
    <row r="33" spans="1:7" s="17" customFormat="1" ht="25.95" customHeight="1" x14ac:dyDescent="0.3">
      <c r="A33" s="16" t="s">
        <v>331</v>
      </c>
      <c r="B33" s="16">
        <v>18683136487</v>
      </c>
      <c r="C33" s="16" t="s">
        <v>335</v>
      </c>
      <c r="D33" s="19">
        <v>101.07</v>
      </c>
      <c r="E33" s="16">
        <v>3224</v>
      </c>
      <c r="F33" s="16" t="s">
        <v>339</v>
      </c>
      <c r="G33" s="16" t="s">
        <v>338</v>
      </c>
    </row>
    <row r="34" spans="1:7" s="17" customFormat="1" ht="25.95" customHeight="1" x14ac:dyDescent="0.3">
      <c r="A34" s="16" t="s">
        <v>237</v>
      </c>
      <c r="B34" s="16" t="s">
        <v>238</v>
      </c>
      <c r="C34" s="16" t="s">
        <v>239</v>
      </c>
      <c r="D34" s="19">
        <v>70</v>
      </c>
      <c r="E34" s="16" t="s">
        <v>205</v>
      </c>
      <c r="F34" s="16" t="s">
        <v>206</v>
      </c>
      <c r="G34" s="16"/>
    </row>
    <row r="35" spans="1:7" s="17" customFormat="1" ht="25.95" customHeight="1" x14ac:dyDescent="0.3">
      <c r="A35" s="16" t="s">
        <v>240</v>
      </c>
      <c r="B35" s="16" t="s">
        <v>241</v>
      </c>
      <c r="C35" s="16" t="s">
        <v>242</v>
      </c>
      <c r="D35" s="19">
        <v>51.04</v>
      </c>
      <c r="E35" s="16" t="s">
        <v>205</v>
      </c>
      <c r="F35" s="16" t="s">
        <v>206</v>
      </c>
      <c r="G35" s="16"/>
    </row>
    <row r="36" spans="1:7" s="17" customFormat="1" ht="25.95" customHeight="1" x14ac:dyDescent="0.3">
      <c r="A36" s="16" t="s">
        <v>31</v>
      </c>
      <c r="B36" s="16" t="s">
        <v>74</v>
      </c>
      <c r="C36" s="16" t="s">
        <v>74</v>
      </c>
      <c r="D36" s="19">
        <v>107.76</v>
      </c>
      <c r="E36" s="16">
        <v>3237</v>
      </c>
      <c r="F36" s="16" t="s">
        <v>73</v>
      </c>
      <c r="G36" s="16"/>
    </row>
    <row r="37" spans="1:7" s="17" customFormat="1" ht="25.95" customHeight="1" x14ac:dyDescent="0.3">
      <c r="A37" s="16" t="s">
        <v>95</v>
      </c>
      <c r="B37" s="16" t="s">
        <v>96</v>
      </c>
      <c r="C37" s="16" t="s">
        <v>97</v>
      </c>
      <c r="D37" s="19">
        <v>4.91</v>
      </c>
      <c r="E37" s="16" t="s">
        <v>98</v>
      </c>
      <c r="F37" s="16" t="s">
        <v>99</v>
      </c>
      <c r="G37" s="16"/>
    </row>
    <row r="38" spans="1:7" s="17" customFormat="1" ht="25.95" customHeight="1" x14ac:dyDescent="0.3">
      <c r="A38" s="16" t="s">
        <v>95</v>
      </c>
      <c r="B38" s="16" t="s">
        <v>96</v>
      </c>
      <c r="C38" s="16" t="s">
        <v>97</v>
      </c>
      <c r="D38" s="19">
        <v>16.600000000000001</v>
      </c>
      <c r="E38" s="16" t="s">
        <v>100</v>
      </c>
      <c r="F38" s="16" t="s">
        <v>101</v>
      </c>
      <c r="G38" s="16"/>
    </row>
    <row r="39" spans="1:7" s="17" customFormat="1" ht="25.95" customHeight="1" x14ac:dyDescent="0.3">
      <c r="A39" s="16" t="s">
        <v>243</v>
      </c>
      <c r="B39" s="16" t="s">
        <v>244</v>
      </c>
      <c r="C39" s="16" t="s">
        <v>245</v>
      </c>
      <c r="D39" s="19">
        <v>250</v>
      </c>
      <c r="E39" s="16" t="s">
        <v>76</v>
      </c>
      <c r="F39" s="16" t="s">
        <v>77</v>
      </c>
      <c r="G39" s="16"/>
    </row>
    <row r="40" spans="1:7" s="17" customFormat="1" ht="25.95" customHeight="1" x14ac:dyDescent="0.3">
      <c r="A40" s="16" t="s">
        <v>64</v>
      </c>
      <c r="B40" s="16" t="s">
        <v>74</v>
      </c>
      <c r="C40" s="16" t="s">
        <v>74</v>
      </c>
      <c r="D40" s="19">
        <v>3500</v>
      </c>
      <c r="E40" s="16">
        <v>3237</v>
      </c>
      <c r="F40" s="16" t="s">
        <v>72</v>
      </c>
      <c r="G40" s="16"/>
    </row>
    <row r="41" spans="1:7" s="17" customFormat="1" ht="25.95" customHeight="1" x14ac:dyDescent="0.3">
      <c r="A41" s="16" t="s">
        <v>32</v>
      </c>
      <c r="B41" s="16" t="s">
        <v>74</v>
      </c>
      <c r="C41" s="16" t="s">
        <v>74</v>
      </c>
      <c r="D41" s="19">
        <v>576.89</v>
      </c>
      <c r="E41" s="16">
        <v>3237</v>
      </c>
      <c r="F41" s="16" t="s">
        <v>73</v>
      </c>
      <c r="G41" s="16"/>
    </row>
    <row r="42" spans="1:7" s="17" customFormat="1" ht="25.95" customHeight="1" x14ac:dyDescent="0.3">
      <c r="A42" s="16" t="s">
        <v>33</v>
      </c>
      <c r="B42" s="16" t="s">
        <v>74</v>
      </c>
      <c r="C42" s="16" t="s">
        <v>74</v>
      </c>
      <c r="D42" s="19">
        <v>2219.83</v>
      </c>
      <c r="E42" s="16">
        <v>3237</v>
      </c>
      <c r="F42" s="16" t="s">
        <v>73</v>
      </c>
      <c r="G42" s="16"/>
    </row>
    <row r="43" spans="1:7" s="17" customFormat="1" ht="25.95" customHeight="1" x14ac:dyDescent="0.3">
      <c r="A43" s="16" t="s">
        <v>34</v>
      </c>
      <c r="B43" s="16" t="s">
        <v>74</v>
      </c>
      <c r="C43" s="16" t="s">
        <v>74</v>
      </c>
      <c r="D43" s="19">
        <v>355.34</v>
      </c>
      <c r="E43" s="16">
        <v>3237</v>
      </c>
      <c r="F43" s="16" t="s">
        <v>73</v>
      </c>
      <c r="G43" s="16"/>
    </row>
    <row r="44" spans="1:7" s="17" customFormat="1" ht="25.95" customHeight="1" x14ac:dyDescent="0.3">
      <c r="A44" s="16" t="s">
        <v>102</v>
      </c>
      <c r="B44" s="16" t="s">
        <v>103</v>
      </c>
      <c r="C44" s="16" t="s">
        <v>104</v>
      </c>
      <c r="D44" s="19">
        <v>1177</v>
      </c>
      <c r="E44" s="16" t="s">
        <v>91</v>
      </c>
      <c r="F44" s="16" t="s">
        <v>92</v>
      </c>
      <c r="G44" s="16"/>
    </row>
    <row r="45" spans="1:7" s="17" customFormat="1" ht="25.95" customHeight="1" x14ac:dyDescent="0.3">
      <c r="A45" s="16" t="s">
        <v>105</v>
      </c>
      <c r="B45" s="16" t="s">
        <v>106</v>
      </c>
      <c r="C45" s="16" t="s">
        <v>107</v>
      </c>
      <c r="D45" s="19">
        <v>325.48</v>
      </c>
      <c r="E45" s="16" t="s">
        <v>86</v>
      </c>
      <c r="F45" s="16" t="s">
        <v>87</v>
      </c>
      <c r="G45" s="16"/>
    </row>
    <row r="46" spans="1:7" s="17" customFormat="1" ht="25.95" customHeight="1" x14ac:dyDescent="0.3">
      <c r="A46" s="16" t="s">
        <v>105</v>
      </c>
      <c r="B46" s="16" t="s">
        <v>106</v>
      </c>
      <c r="C46" s="16" t="s">
        <v>107</v>
      </c>
      <c r="D46" s="19">
        <v>969.06</v>
      </c>
      <c r="E46" s="16" t="s">
        <v>121</v>
      </c>
      <c r="F46" s="16" t="s">
        <v>122</v>
      </c>
      <c r="G46" s="16"/>
    </row>
    <row r="47" spans="1:7" s="17" customFormat="1" ht="25.95" customHeight="1" x14ac:dyDescent="0.3">
      <c r="A47" s="16" t="s">
        <v>108</v>
      </c>
      <c r="B47" s="16" t="s">
        <v>109</v>
      </c>
      <c r="C47" s="16" t="s">
        <v>110</v>
      </c>
      <c r="D47" s="19">
        <v>3906.41</v>
      </c>
      <c r="E47" s="16" t="s">
        <v>111</v>
      </c>
      <c r="F47" s="16" t="s">
        <v>112</v>
      </c>
      <c r="G47" s="16"/>
    </row>
    <row r="48" spans="1:7" s="17" customFormat="1" ht="25.95" customHeight="1" x14ac:dyDescent="0.3">
      <c r="A48" s="16" t="s">
        <v>246</v>
      </c>
      <c r="B48" s="16"/>
      <c r="C48" s="16" t="s">
        <v>327</v>
      </c>
      <c r="D48" s="19">
        <v>1913.5</v>
      </c>
      <c r="E48" s="16" t="s">
        <v>81</v>
      </c>
      <c r="F48" s="16" t="s">
        <v>82</v>
      </c>
      <c r="G48" s="16"/>
    </row>
    <row r="49" spans="1:7" s="17" customFormat="1" ht="25.95" customHeight="1" x14ac:dyDescent="0.3">
      <c r="A49" s="16" t="s">
        <v>113</v>
      </c>
      <c r="B49" s="16" t="s">
        <v>114</v>
      </c>
      <c r="C49" s="16" t="s">
        <v>115</v>
      </c>
      <c r="D49" s="19">
        <v>137.74</v>
      </c>
      <c r="E49" s="16" t="s">
        <v>116</v>
      </c>
      <c r="F49" s="16" t="s">
        <v>117</v>
      </c>
      <c r="G49" s="16"/>
    </row>
    <row r="50" spans="1:7" s="17" customFormat="1" ht="25.95" customHeight="1" x14ac:dyDescent="0.3">
      <c r="A50" s="16" t="s">
        <v>118</v>
      </c>
      <c r="B50" s="16" t="s">
        <v>119</v>
      </c>
      <c r="C50" s="16" t="s">
        <v>120</v>
      </c>
      <c r="D50" s="19">
        <v>10.62</v>
      </c>
      <c r="E50" s="16" t="s">
        <v>121</v>
      </c>
      <c r="F50" s="16" t="s">
        <v>122</v>
      </c>
      <c r="G50" s="16"/>
    </row>
    <row r="51" spans="1:7" s="17" customFormat="1" ht="25.95" customHeight="1" x14ac:dyDescent="0.3">
      <c r="A51" s="16" t="s">
        <v>247</v>
      </c>
      <c r="B51" s="16" t="s">
        <v>248</v>
      </c>
      <c r="C51" s="16" t="s">
        <v>249</v>
      </c>
      <c r="D51" s="19">
        <v>300</v>
      </c>
      <c r="E51" s="16" t="s">
        <v>250</v>
      </c>
      <c r="F51" s="16" t="s">
        <v>10</v>
      </c>
      <c r="G51" s="16"/>
    </row>
    <row r="52" spans="1:7" s="17" customFormat="1" ht="25.95" customHeight="1" x14ac:dyDescent="0.3">
      <c r="A52" s="16" t="s">
        <v>123</v>
      </c>
      <c r="B52" s="16" t="s">
        <v>124</v>
      </c>
      <c r="C52" s="16" t="s">
        <v>125</v>
      </c>
      <c r="D52" s="19">
        <v>145.13</v>
      </c>
      <c r="E52" s="16" t="s">
        <v>116</v>
      </c>
      <c r="F52" s="16" t="s">
        <v>117</v>
      </c>
      <c r="G52" s="16"/>
    </row>
    <row r="53" spans="1:7" s="17" customFormat="1" ht="25.95" customHeight="1" x14ac:dyDescent="0.3">
      <c r="A53" s="16" t="s">
        <v>126</v>
      </c>
      <c r="B53" s="16" t="s">
        <v>127</v>
      </c>
      <c r="C53" s="16" t="s">
        <v>128</v>
      </c>
      <c r="D53" s="19">
        <v>33.18</v>
      </c>
      <c r="E53" s="16" t="s">
        <v>129</v>
      </c>
      <c r="F53" s="16" t="s">
        <v>130</v>
      </c>
      <c r="G53" s="16"/>
    </row>
    <row r="54" spans="1:7" s="17" customFormat="1" ht="25.95" customHeight="1" x14ac:dyDescent="0.3">
      <c r="A54" s="16" t="s">
        <v>35</v>
      </c>
      <c r="B54" s="16" t="s">
        <v>74</v>
      </c>
      <c r="C54" s="16" t="s">
        <v>74</v>
      </c>
      <c r="D54" s="19">
        <v>1531.21</v>
      </c>
      <c r="E54" s="16">
        <v>3237</v>
      </c>
      <c r="F54" s="16" t="s">
        <v>73</v>
      </c>
      <c r="G54" s="16"/>
    </row>
    <row r="55" spans="1:7" s="17" customFormat="1" ht="25.95" customHeight="1" x14ac:dyDescent="0.3">
      <c r="A55" s="16" t="s">
        <v>251</v>
      </c>
      <c r="B55" s="16"/>
      <c r="C55" s="16" t="s">
        <v>328</v>
      </c>
      <c r="D55" s="19">
        <v>500</v>
      </c>
      <c r="E55" s="16">
        <v>3213</v>
      </c>
      <c r="F55" s="16" t="s">
        <v>330</v>
      </c>
      <c r="G55" s="16"/>
    </row>
    <row r="56" spans="1:7" s="17" customFormat="1" ht="25.95" customHeight="1" x14ac:dyDescent="0.3">
      <c r="A56" s="16" t="s">
        <v>65</v>
      </c>
      <c r="B56" s="16" t="s">
        <v>74</v>
      </c>
      <c r="C56" s="16" t="s">
        <v>74</v>
      </c>
      <c r="D56" s="19">
        <v>1580</v>
      </c>
      <c r="E56" s="16">
        <v>3237</v>
      </c>
      <c r="F56" s="16" t="s">
        <v>72</v>
      </c>
      <c r="G56" s="16"/>
    </row>
    <row r="57" spans="1:7" s="17" customFormat="1" ht="25.95" customHeight="1" x14ac:dyDescent="0.3">
      <c r="A57" s="16" t="s">
        <v>131</v>
      </c>
      <c r="B57" s="16" t="s">
        <v>132</v>
      </c>
      <c r="C57" s="16" t="s">
        <v>133</v>
      </c>
      <c r="D57" s="19">
        <v>640.83000000000004</v>
      </c>
      <c r="E57" s="16" t="s">
        <v>86</v>
      </c>
      <c r="F57" s="16" t="s">
        <v>87</v>
      </c>
      <c r="G57" s="16"/>
    </row>
    <row r="58" spans="1:7" s="17" customFormat="1" ht="25.95" customHeight="1" x14ac:dyDescent="0.3">
      <c r="A58" s="16" t="s">
        <v>36</v>
      </c>
      <c r="B58" s="16" t="s">
        <v>74</v>
      </c>
      <c r="C58" s="16" t="s">
        <v>74</v>
      </c>
      <c r="D58" s="19">
        <v>107.76</v>
      </c>
      <c r="E58" s="16">
        <v>3237</v>
      </c>
      <c r="F58" s="16" t="s">
        <v>73</v>
      </c>
      <c r="G58" s="16"/>
    </row>
    <row r="59" spans="1:7" s="17" customFormat="1" ht="25.95" customHeight="1" x14ac:dyDescent="0.3">
      <c r="A59" s="16" t="s">
        <v>37</v>
      </c>
      <c r="B59" s="16" t="s">
        <v>74</v>
      </c>
      <c r="C59" s="16" t="s">
        <v>74</v>
      </c>
      <c r="D59" s="19">
        <v>568.84</v>
      </c>
      <c r="E59" s="16">
        <v>3237</v>
      </c>
      <c r="F59" s="16" t="s">
        <v>73</v>
      </c>
      <c r="G59" s="16"/>
    </row>
    <row r="60" spans="1:7" s="17" customFormat="1" ht="25.95" customHeight="1" x14ac:dyDescent="0.3">
      <c r="A60" s="16" t="s">
        <v>252</v>
      </c>
      <c r="B60" s="16" t="s">
        <v>74</v>
      </c>
      <c r="C60" s="16" t="s">
        <v>74</v>
      </c>
      <c r="D60" s="19">
        <v>141</v>
      </c>
      <c r="E60" s="16" t="s">
        <v>100</v>
      </c>
      <c r="F60" s="16" t="s">
        <v>101</v>
      </c>
      <c r="G60" s="16"/>
    </row>
    <row r="61" spans="1:7" s="17" customFormat="1" ht="25.95" customHeight="1" x14ac:dyDescent="0.3">
      <c r="A61" s="16" t="s">
        <v>38</v>
      </c>
      <c r="B61" s="16" t="s">
        <v>74</v>
      </c>
      <c r="C61" s="16" t="s">
        <v>74</v>
      </c>
      <c r="D61" s="19">
        <v>221.88</v>
      </c>
      <c r="E61" s="16">
        <v>3237</v>
      </c>
      <c r="F61" s="16" t="s">
        <v>73</v>
      </c>
      <c r="G61" s="16"/>
    </row>
    <row r="62" spans="1:7" s="17" customFormat="1" ht="25.95" customHeight="1" x14ac:dyDescent="0.3">
      <c r="A62" s="16" t="s">
        <v>39</v>
      </c>
      <c r="B62" s="16" t="s">
        <v>74</v>
      </c>
      <c r="C62" s="16" t="s">
        <v>74</v>
      </c>
      <c r="D62" s="19">
        <v>140</v>
      </c>
      <c r="E62" s="16">
        <v>3237</v>
      </c>
      <c r="F62" s="16" t="s">
        <v>73</v>
      </c>
      <c r="G62" s="16"/>
    </row>
    <row r="63" spans="1:7" s="17" customFormat="1" ht="25.95" customHeight="1" x14ac:dyDescent="0.3">
      <c r="A63" s="16" t="s">
        <v>40</v>
      </c>
      <c r="B63" s="16" t="s">
        <v>74</v>
      </c>
      <c r="C63" s="16" t="s">
        <v>74</v>
      </c>
      <c r="D63" s="19">
        <v>198.97</v>
      </c>
      <c r="E63" s="16">
        <v>3237</v>
      </c>
      <c r="F63" s="16" t="s">
        <v>73</v>
      </c>
      <c r="G63" s="16"/>
    </row>
    <row r="64" spans="1:7" s="17" customFormat="1" ht="25.95" customHeight="1" x14ac:dyDescent="0.3">
      <c r="A64" s="16" t="s">
        <v>41</v>
      </c>
      <c r="B64" s="16" t="s">
        <v>74</v>
      </c>
      <c r="C64" s="16" t="s">
        <v>74</v>
      </c>
      <c r="D64" s="19">
        <v>200</v>
      </c>
      <c r="E64" s="16">
        <v>3237</v>
      </c>
      <c r="F64" s="16" t="s">
        <v>73</v>
      </c>
      <c r="G64" s="16"/>
    </row>
    <row r="65" spans="1:7" s="17" customFormat="1" ht="25.95" customHeight="1" x14ac:dyDescent="0.3">
      <c r="A65" s="16" t="s">
        <v>253</v>
      </c>
      <c r="B65" s="16" t="s">
        <v>254</v>
      </c>
      <c r="C65" s="16" t="s">
        <v>255</v>
      </c>
      <c r="D65" s="19">
        <v>308.24</v>
      </c>
      <c r="E65" s="16" t="s">
        <v>183</v>
      </c>
      <c r="F65" s="16" t="s">
        <v>184</v>
      </c>
      <c r="G65" s="16"/>
    </row>
    <row r="66" spans="1:7" s="17" customFormat="1" ht="25.95" customHeight="1" x14ac:dyDescent="0.3">
      <c r="A66" s="16" t="s">
        <v>256</v>
      </c>
      <c r="B66" s="16" t="s">
        <v>74</v>
      </c>
      <c r="C66" s="16" t="s">
        <v>74</v>
      </c>
      <c r="D66" s="19">
        <v>25</v>
      </c>
      <c r="E66" s="16" t="s">
        <v>172</v>
      </c>
      <c r="F66" s="16" t="s">
        <v>173</v>
      </c>
      <c r="G66" s="16"/>
    </row>
    <row r="67" spans="1:7" s="17" customFormat="1" ht="25.95" customHeight="1" x14ac:dyDescent="0.3">
      <c r="A67" s="16" t="s">
        <v>134</v>
      </c>
      <c r="B67" s="16" t="s">
        <v>135</v>
      </c>
      <c r="C67" s="16" t="s">
        <v>136</v>
      </c>
      <c r="D67" s="19">
        <v>116.7</v>
      </c>
      <c r="E67" s="16" t="s">
        <v>137</v>
      </c>
      <c r="F67" s="16" t="s">
        <v>138</v>
      </c>
      <c r="G67" s="16"/>
    </row>
    <row r="68" spans="1:7" s="17" customFormat="1" ht="25.95" customHeight="1" x14ac:dyDescent="0.3">
      <c r="A68" s="16" t="s">
        <v>42</v>
      </c>
      <c r="B68" s="16" t="s">
        <v>74</v>
      </c>
      <c r="C68" s="16" t="s">
        <v>74</v>
      </c>
      <c r="D68" s="19">
        <v>62.7</v>
      </c>
      <c r="E68" s="16">
        <v>3237</v>
      </c>
      <c r="F68" s="16" t="s">
        <v>73</v>
      </c>
      <c r="G68" s="16"/>
    </row>
    <row r="69" spans="1:7" s="17" customFormat="1" ht="25.95" customHeight="1" x14ac:dyDescent="0.3">
      <c r="A69" s="16" t="s">
        <v>43</v>
      </c>
      <c r="B69" s="16" t="s">
        <v>74</v>
      </c>
      <c r="C69" s="16" t="s">
        <v>74</v>
      </c>
      <c r="D69" s="19">
        <v>200</v>
      </c>
      <c r="E69" s="16">
        <v>3237</v>
      </c>
      <c r="F69" s="16" t="s">
        <v>73</v>
      </c>
      <c r="G69" s="16"/>
    </row>
    <row r="70" spans="1:7" s="17" customFormat="1" ht="25.95" customHeight="1" x14ac:dyDescent="0.3">
      <c r="A70" s="16" t="s">
        <v>44</v>
      </c>
      <c r="B70" s="16" t="s">
        <v>74</v>
      </c>
      <c r="C70" s="16" t="s">
        <v>74</v>
      </c>
      <c r="D70" s="19">
        <v>3909.62</v>
      </c>
      <c r="E70" s="16">
        <v>3237</v>
      </c>
      <c r="F70" s="16" t="s">
        <v>73</v>
      </c>
      <c r="G70" s="16"/>
    </row>
    <row r="71" spans="1:7" s="17" customFormat="1" ht="25.95" customHeight="1" x14ac:dyDescent="0.3">
      <c r="A71" s="16" t="s">
        <v>139</v>
      </c>
      <c r="B71" s="16" t="s">
        <v>140</v>
      </c>
      <c r="C71" s="16" t="s">
        <v>141</v>
      </c>
      <c r="D71" s="19">
        <v>418.75</v>
      </c>
      <c r="E71" s="16" t="s">
        <v>98</v>
      </c>
      <c r="F71" s="16" t="s">
        <v>99</v>
      </c>
      <c r="G71" s="16"/>
    </row>
    <row r="72" spans="1:7" s="17" customFormat="1" ht="25.95" customHeight="1" x14ac:dyDescent="0.3">
      <c r="A72" s="16" t="s">
        <v>45</v>
      </c>
      <c r="B72" s="16" t="s">
        <v>74</v>
      </c>
      <c r="C72" s="16" t="s">
        <v>74</v>
      </c>
      <c r="D72" s="19">
        <v>323.24</v>
      </c>
      <c r="E72" s="16">
        <v>3237</v>
      </c>
      <c r="F72" s="16" t="s">
        <v>73</v>
      </c>
      <c r="G72" s="16"/>
    </row>
    <row r="73" spans="1:7" s="17" customFormat="1" ht="25.95" customHeight="1" x14ac:dyDescent="0.3">
      <c r="A73" s="16" t="s">
        <v>257</v>
      </c>
      <c r="B73" s="16" t="s">
        <v>258</v>
      </c>
      <c r="C73" s="16" t="s">
        <v>259</v>
      </c>
      <c r="D73" s="19">
        <v>138.55000000000001</v>
      </c>
      <c r="E73" s="16">
        <v>4221</v>
      </c>
      <c r="F73" s="16" t="s">
        <v>295</v>
      </c>
      <c r="G73" s="16"/>
    </row>
    <row r="74" spans="1:7" s="17" customFormat="1" ht="25.95" customHeight="1" x14ac:dyDescent="0.3">
      <c r="A74" s="16" t="s">
        <v>142</v>
      </c>
      <c r="B74" s="16" t="s">
        <v>143</v>
      </c>
      <c r="C74" s="16" t="s">
        <v>144</v>
      </c>
      <c r="D74" s="19">
        <v>41.65</v>
      </c>
      <c r="E74" s="16" t="s">
        <v>93</v>
      </c>
      <c r="F74" s="16" t="s">
        <v>94</v>
      </c>
      <c r="G74" s="16"/>
    </row>
    <row r="75" spans="1:7" s="17" customFormat="1" ht="25.95" customHeight="1" x14ac:dyDescent="0.3">
      <c r="A75" s="16" t="s">
        <v>145</v>
      </c>
      <c r="B75" s="16" t="s">
        <v>146</v>
      </c>
      <c r="C75" s="16" t="s">
        <v>147</v>
      </c>
      <c r="D75" s="19">
        <v>3448.45</v>
      </c>
      <c r="E75" s="16" t="s">
        <v>81</v>
      </c>
      <c r="F75" s="16" t="s">
        <v>82</v>
      </c>
      <c r="G75" s="16"/>
    </row>
    <row r="76" spans="1:7" s="17" customFormat="1" ht="25.95" customHeight="1" x14ac:dyDescent="0.3">
      <c r="A76" s="16" t="s">
        <v>260</v>
      </c>
      <c r="B76" s="16" t="s">
        <v>261</v>
      </c>
      <c r="C76" s="16" t="s">
        <v>262</v>
      </c>
      <c r="D76" s="19">
        <v>37.270000000000003</v>
      </c>
      <c r="E76" s="16" t="s">
        <v>93</v>
      </c>
      <c r="F76" s="16" t="s">
        <v>94</v>
      </c>
      <c r="G76" s="16"/>
    </row>
    <row r="77" spans="1:7" s="17" customFormat="1" ht="25.95" customHeight="1" x14ac:dyDescent="0.3">
      <c r="A77" s="16" t="s">
        <v>46</v>
      </c>
      <c r="B77" s="16" t="s">
        <v>74</v>
      </c>
      <c r="C77" s="16" t="s">
        <v>74</v>
      </c>
      <c r="D77" s="19">
        <v>641.28</v>
      </c>
      <c r="E77" s="16">
        <v>3237</v>
      </c>
      <c r="F77" s="16" t="s">
        <v>73</v>
      </c>
      <c r="G77" s="16"/>
    </row>
    <row r="78" spans="1:7" s="17" customFormat="1" ht="25.95" customHeight="1" x14ac:dyDescent="0.3">
      <c r="A78" s="16" t="s">
        <v>66</v>
      </c>
      <c r="B78" s="16" t="s">
        <v>74</v>
      </c>
      <c r="C78" s="16" t="s">
        <v>74</v>
      </c>
      <c r="D78" s="19">
        <v>8300</v>
      </c>
      <c r="E78" s="16">
        <v>3237</v>
      </c>
      <c r="F78" s="16" t="s">
        <v>72</v>
      </c>
      <c r="G78" s="16"/>
    </row>
    <row r="79" spans="1:7" s="17" customFormat="1" ht="25.95" customHeight="1" x14ac:dyDescent="0.3">
      <c r="A79" s="16" t="s">
        <v>47</v>
      </c>
      <c r="B79" s="16" t="s">
        <v>74</v>
      </c>
      <c r="C79" s="16" t="s">
        <v>74</v>
      </c>
      <c r="D79" s="19">
        <v>104.51</v>
      </c>
      <c r="E79" s="16">
        <v>3237</v>
      </c>
      <c r="F79" s="16" t="s">
        <v>73</v>
      </c>
      <c r="G79" s="16"/>
    </row>
    <row r="80" spans="1:7" s="17" customFormat="1" ht="25.95" customHeight="1" x14ac:dyDescent="0.3">
      <c r="A80" s="16" t="s">
        <v>263</v>
      </c>
      <c r="B80" s="16" t="s">
        <v>74</v>
      </c>
      <c r="C80" s="16" t="s">
        <v>74</v>
      </c>
      <c r="D80" s="19">
        <v>300</v>
      </c>
      <c r="E80" s="16" t="s">
        <v>93</v>
      </c>
      <c r="F80" s="16" t="s">
        <v>94</v>
      </c>
      <c r="G80" s="16"/>
    </row>
    <row r="81" spans="1:7" s="17" customFormat="1" ht="25.95" customHeight="1" x14ac:dyDescent="0.3">
      <c r="A81" s="16" t="s">
        <v>149</v>
      </c>
      <c r="B81" s="16" t="s">
        <v>150</v>
      </c>
      <c r="C81" s="16" t="s">
        <v>151</v>
      </c>
      <c r="D81" s="19">
        <v>548.25</v>
      </c>
      <c r="E81" s="16" t="s">
        <v>93</v>
      </c>
      <c r="F81" s="16" t="s">
        <v>94</v>
      </c>
      <c r="G81" s="16"/>
    </row>
    <row r="82" spans="1:7" s="17" customFormat="1" ht="25.95" customHeight="1" x14ac:dyDescent="0.3">
      <c r="A82" s="16" t="s">
        <v>152</v>
      </c>
      <c r="B82" s="16" t="s">
        <v>153</v>
      </c>
      <c r="C82" s="16" t="s">
        <v>154</v>
      </c>
      <c r="D82" s="19">
        <v>2003.93</v>
      </c>
      <c r="E82" s="16" t="s">
        <v>111</v>
      </c>
      <c r="F82" s="16" t="s">
        <v>112</v>
      </c>
      <c r="G82" s="16"/>
    </row>
    <row r="83" spans="1:7" s="17" customFormat="1" ht="25.95" customHeight="1" x14ac:dyDescent="0.3">
      <c r="A83" s="16" t="s">
        <v>264</v>
      </c>
      <c r="B83" s="16" t="s">
        <v>265</v>
      </c>
      <c r="C83" s="16" t="s">
        <v>266</v>
      </c>
      <c r="D83" s="19">
        <v>150</v>
      </c>
      <c r="E83" s="16" t="s">
        <v>267</v>
      </c>
      <c r="F83" s="16" t="s">
        <v>268</v>
      </c>
      <c r="G83" s="16"/>
    </row>
    <row r="84" spans="1:7" s="17" customFormat="1" ht="25.95" customHeight="1" x14ac:dyDescent="0.3">
      <c r="A84" s="16" t="s">
        <v>67</v>
      </c>
      <c r="B84" s="16" t="s">
        <v>74</v>
      </c>
      <c r="C84" s="16" t="s">
        <v>74</v>
      </c>
      <c r="D84" s="19">
        <v>2100</v>
      </c>
      <c r="E84" s="16">
        <v>3237</v>
      </c>
      <c r="F84" s="16" t="s">
        <v>72</v>
      </c>
      <c r="G84" s="16"/>
    </row>
    <row r="85" spans="1:7" s="17" customFormat="1" ht="25.95" customHeight="1" x14ac:dyDescent="0.3">
      <c r="A85" s="16" t="s">
        <v>68</v>
      </c>
      <c r="B85" s="16" t="s">
        <v>74</v>
      </c>
      <c r="C85" s="16" t="s">
        <v>74</v>
      </c>
      <c r="D85" s="19">
        <v>2364</v>
      </c>
      <c r="E85" s="16">
        <v>3237</v>
      </c>
      <c r="F85" s="16" t="s">
        <v>72</v>
      </c>
      <c r="G85" s="16"/>
    </row>
    <row r="86" spans="1:7" s="17" customFormat="1" ht="25.95" customHeight="1" x14ac:dyDescent="0.3">
      <c r="A86" s="16" t="s">
        <v>269</v>
      </c>
      <c r="B86" s="16" t="s">
        <v>270</v>
      </c>
      <c r="C86" s="16" t="s">
        <v>271</v>
      </c>
      <c r="D86" s="19">
        <v>48</v>
      </c>
      <c r="E86" s="16">
        <v>3233</v>
      </c>
      <c r="F86" s="16" t="s">
        <v>122</v>
      </c>
      <c r="G86" s="16"/>
    </row>
    <row r="87" spans="1:7" s="17" customFormat="1" ht="25.95" customHeight="1" x14ac:dyDescent="0.3">
      <c r="A87" s="16" t="s">
        <v>157</v>
      </c>
      <c r="B87" s="16" t="s">
        <v>74</v>
      </c>
      <c r="C87" s="16" t="s">
        <v>74</v>
      </c>
      <c r="D87" s="19">
        <v>580.66</v>
      </c>
      <c r="E87" s="16" t="s">
        <v>129</v>
      </c>
      <c r="F87" s="16" t="s">
        <v>130</v>
      </c>
      <c r="G87" s="16"/>
    </row>
    <row r="88" spans="1:7" s="17" customFormat="1" ht="25.95" customHeight="1" x14ac:dyDescent="0.3">
      <c r="A88" s="16" t="s">
        <v>158</v>
      </c>
      <c r="B88" s="16"/>
      <c r="C88" s="16" t="s">
        <v>329</v>
      </c>
      <c r="D88" s="19">
        <v>36.83</v>
      </c>
      <c r="E88" s="16" t="s">
        <v>81</v>
      </c>
      <c r="F88" s="16" t="s">
        <v>82</v>
      </c>
      <c r="G88" s="16"/>
    </row>
    <row r="89" spans="1:7" s="17" customFormat="1" ht="25.95" customHeight="1" x14ac:dyDescent="0.3">
      <c r="A89" s="16" t="s">
        <v>159</v>
      </c>
      <c r="B89" s="16" t="s">
        <v>160</v>
      </c>
      <c r="C89" s="16" t="s">
        <v>161</v>
      </c>
      <c r="D89" s="19">
        <v>149.31</v>
      </c>
      <c r="E89" s="16" t="s">
        <v>81</v>
      </c>
      <c r="F89" s="16" t="s">
        <v>82</v>
      </c>
      <c r="G89" s="16"/>
    </row>
    <row r="90" spans="1:7" s="17" customFormat="1" ht="25.95" customHeight="1" x14ac:dyDescent="0.3">
      <c r="A90" s="16" t="s">
        <v>272</v>
      </c>
      <c r="B90" s="16" t="s">
        <v>273</v>
      </c>
      <c r="C90" s="16" t="s">
        <v>274</v>
      </c>
      <c r="D90" s="19">
        <v>238.13</v>
      </c>
      <c r="E90" s="16" t="s">
        <v>93</v>
      </c>
      <c r="F90" s="16" t="s">
        <v>94</v>
      </c>
      <c r="G90" s="16"/>
    </row>
    <row r="91" spans="1:7" s="17" customFormat="1" ht="25.95" customHeight="1" x14ac:dyDescent="0.3">
      <c r="A91" s="16" t="s">
        <v>275</v>
      </c>
      <c r="B91" s="16" t="s">
        <v>276</v>
      </c>
      <c r="C91" s="16" t="s">
        <v>277</v>
      </c>
      <c r="D91" s="19">
        <v>200</v>
      </c>
      <c r="E91" s="16">
        <v>3238</v>
      </c>
      <c r="F91" s="16" t="s">
        <v>99</v>
      </c>
      <c r="G91" s="16"/>
    </row>
    <row r="92" spans="1:7" s="17" customFormat="1" ht="25.95" customHeight="1" x14ac:dyDescent="0.3">
      <c r="A92" s="16" t="s">
        <v>162</v>
      </c>
      <c r="B92" s="16" t="s">
        <v>163</v>
      </c>
      <c r="C92" s="16" t="s">
        <v>164</v>
      </c>
      <c r="D92" s="19">
        <v>78.430000000000007</v>
      </c>
      <c r="E92" s="16" t="s">
        <v>111</v>
      </c>
      <c r="F92" s="16" t="s">
        <v>112</v>
      </c>
      <c r="G92" s="16"/>
    </row>
    <row r="93" spans="1:7" s="17" customFormat="1" ht="25.95" customHeight="1" x14ac:dyDescent="0.3">
      <c r="A93" s="16" t="s">
        <v>165</v>
      </c>
      <c r="B93" s="16" t="s">
        <v>166</v>
      </c>
      <c r="C93" s="16" t="s">
        <v>167</v>
      </c>
      <c r="D93" s="19">
        <v>108.79</v>
      </c>
      <c r="E93" s="16" t="s">
        <v>93</v>
      </c>
      <c r="F93" s="16" t="s">
        <v>94</v>
      </c>
      <c r="G93" s="16"/>
    </row>
    <row r="94" spans="1:7" s="17" customFormat="1" ht="25.95" customHeight="1" x14ac:dyDescent="0.3">
      <c r="A94" s="16" t="s">
        <v>278</v>
      </c>
      <c r="B94" s="16" t="s">
        <v>279</v>
      </c>
      <c r="C94" s="16" t="s">
        <v>280</v>
      </c>
      <c r="D94" s="19">
        <v>90</v>
      </c>
      <c r="E94" s="16">
        <v>3239</v>
      </c>
      <c r="F94" s="16" t="s">
        <v>77</v>
      </c>
      <c r="G94" s="16"/>
    </row>
    <row r="95" spans="1:7" s="17" customFormat="1" ht="25.95" customHeight="1" x14ac:dyDescent="0.3">
      <c r="A95" s="16" t="s">
        <v>278</v>
      </c>
      <c r="B95" s="16" t="s">
        <v>279</v>
      </c>
      <c r="C95" s="16" t="s">
        <v>280</v>
      </c>
      <c r="D95" s="19">
        <v>771.88</v>
      </c>
      <c r="E95" s="16" t="s">
        <v>121</v>
      </c>
      <c r="F95" s="16" t="s">
        <v>122</v>
      </c>
      <c r="G95" s="16"/>
    </row>
    <row r="96" spans="1:7" s="17" customFormat="1" ht="25.95" customHeight="1" x14ac:dyDescent="0.3">
      <c r="A96" s="16" t="s">
        <v>48</v>
      </c>
      <c r="B96" s="16" t="s">
        <v>74</v>
      </c>
      <c r="C96" s="16" t="s">
        <v>74</v>
      </c>
      <c r="D96" s="19">
        <v>1790.72</v>
      </c>
      <c r="E96" s="16">
        <v>3237</v>
      </c>
      <c r="F96" s="16" t="s">
        <v>73</v>
      </c>
      <c r="G96" s="16"/>
    </row>
    <row r="97" spans="1:7" s="17" customFormat="1" ht="25.95" customHeight="1" x14ac:dyDescent="0.3">
      <c r="A97" s="16" t="s">
        <v>49</v>
      </c>
      <c r="B97" s="16" t="s">
        <v>74</v>
      </c>
      <c r="C97" s="16" t="s">
        <v>74</v>
      </c>
      <c r="D97" s="19">
        <v>200</v>
      </c>
      <c r="E97" s="16">
        <v>3237</v>
      </c>
      <c r="F97" s="16" t="s">
        <v>73</v>
      </c>
      <c r="G97" s="16"/>
    </row>
    <row r="98" spans="1:7" s="17" customFormat="1" ht="25.95" customHeight="1" x14ac:dyDescent="0.3">
      <c r="A98" s="16" t="s">
        <v>168</v>
      </c>
      <c r="B98" s="16" t="s">
        <v>74</v>
      </c>
      <c r="C98" s="16" t="s">
        <v>74</v>
      </c>
      <c r="D98" s="19">
        <v>100.2</v>
      </c>
      <c r="E98" s="16" t="s">
        <v>129</v>
      </c>
      <c r="F98" s="16" t="s">
        <v>130</v>
      </c>
      <c r="G98" s="16"/>
    </row>
    <row r="99" spans="1:7" s="17" customFormat="1" ht="25.95" customHeight="1" x14ac:dyDescent="0.3">
      <c r="A99" s="16" t="s">
        <v>281</v>
      </c>
      <c r="B99" s="16" t="s">
        <v>282</v>
      </c>
      <c r="C99" s="16" t="s">
        <v>283</v>
      </c>
      <c r="D99" s="19">
        <v>3753.74</v>
      </c>
      <c r="E99" s="16">
        <v>3233</v>
      </c>
      <c r="F99" s="16" t="s">
        <v>122</v>
      </c>
      <c r="G99" s="16"/>
    </row>
    <row r="100" spans="1:7" s="17" customFormat="1" ht="25.95" customHeight="1" x14ac:dyDescent="0.3">
      <c r="A100" s="16" t="s">
        <v>50</v>
      </c>
      <c r="B100" s="16" t="s">
        <v>74</v>
      </c>
      <c r="C100" s="16" t="s">
        <v>74</v>
      </c>
      <c r="D100" s="19">
        <v>135.87</v>
      </c>
      <c r="E100" s="16">
        <v>3237</v>
      </c>
      <c r="F100" s="16" t="s">
        <v>73</v>
      </c>
      <c r="G100" s="16"/>
    </row>
    <row r="101" spans="1:7" s="17" customFormat="1" ht="25.95" customHeight="1" x14ac:dyDescent="0.3">
      <c r="A101" s="16" t="s">
        <v>51</v>
      </c>
      <c r="B101" s="16" t="s">
        <v>74</v>
      </c>
      <c r="C101" s="16" t="s">
        <v>74</v>
      </c>
      <c r="D101" s="19">
        <v>632.82000000000005</v>
      </c>
      <c r="E101" s="16">
        <v>3237</v>
      </c>
      <c r="F101" s="16" t="s">
        <v>73</v>
      </c>
      <c r="G101" s="16"/>
    </row>
    <row r="102" spans="1:7" s="17" customFormat="1" ht="25.95" customHeight="1" x14ac:dyDescent="0.3">
      <c r="A102" s="16" t="s">
        <v>284</v>
      </c>
      <c r="B102" s="16" t="s">
        <v>285</v>
      </c>
      <c r="C102" s="16" t="s">
        <v>286</v>
      </c>
      <c r="D102" s="19">
        <v>322.48</v>
      </c>
      <c r="E102" s="16" t="s">
        <v>205</v>
      </c>
      <c r="F102" s="16" t="s">
        <v>206</v>
      </c>
      <c r="G102" s="16"/>
    </row>
    <row r="103" spans="1:7" s="17" customFormat="1" ht="25.95" customHeight="1" x14ac:dyDescent="0.3">
      <c r="A103" s="16" t="s">
        <v>52</v>
      </c>
      <c r="B103" s="16" t="s">
        <v>74</v>
      </c>
      <c r="C103" s="16" t="s">
        <v>74</v>
      </c>
      <c r="D103" s="19">
        <v>1277.55</v>
      </c>
      <c r="E103" s="16">
        <v>3237</v>
      </c>
      <c r="F103" s="16" t="s">
        <v>73</v>
      </c>
      <c r="G103" s="16"/>
    </row>
    <row r="104" spans="1:7" s="17" customFormat="1" ht="25.95" customHeight="1" x14ac:dyDescent="0.3">
      <c r="A104" s="16" t="s">
        <v>169</v>
      </c>
      <c r="B104" s="16" t="s">
        <v>170</v>
      </c>
      <c r="C104" s="16" t="s">
        <v>171</v>
      </c>
      <c r="D104" s="19">
        <v>663.61</v>
      </c>
      <c r="E104" s="16" t="s">
        <v>98</v>
      </c>
      <c r="F104" s="16" t="s">
        <v>99</v>
      </c>
      <c r="G104" s="16"/>
    </row>
    <row r="105" spans="1:7" s="17" customFormat="1" ht="25.95" customHeight="1" x14ac:dyDescent="0.3">
      <c r="A105" s="16" t="s">
        <v>69</v>
      </c>
      <c r="B105" s="16" t="s">
        <v>74</v>
      </c>
      <c r="C105" s="16" t="s">
        <v>74</v>
      </c>
      <c r="D105" s="19">
        <v>1070</v>
      </c>
      <c r="E105" s="16">
        <v>3237</v>
      </c>
      <c r="F105" s="16" t="s">
        <v>72</v>
      </c>
      <c r="G105" s="16"/>
    </row>
    <row r="106" spans="1:7" s="17" customFormat="1" ht="25.95" customHeight="1" x14ac:dyDescent="0.3">
      <c r="A106" s="16" t="s">
        <v>287</v>
      </c>
      <c r="B106" s="16" t="s">
        <v>288</v>
      </c>
      <c r="C106" s="16" t="s">
        <v>289</v>
      </c>
      <c r="D106" s="19">
        <v>93</v>
      </c>
      <c r="E106" s="16">
        <v>3231</v>
      </c>
      <c r="F106" s="16" t="s">
        <v>117</v>
      </c>
      <c r="G106" s="16"/>
    </row>
    <row r="107" spans="1:7" s="17" customFormat="1" ht="25.95" customHeight="1" x14ac:dyDescent="0.3">
      <c r="A107" s="16" t="s">
        <v>53</v>
      </c>
      <c r="B107" s="16" t="s">
        <v>74</v>
      </c>
      <c r="C107" s="16" t="s">
        <v>74</v>
      </c>
      <c r="D107" s="19">
        <v>64.42</v>
      </c>
      <c r="E107" s="16">
        <v>3237</v>
      </c>
      <c r="F107" s="16" t="s">
        <v>73</v>
      </c>
      <c r="G107" s="16"/>
    </row>
    <row r="108" spans="1:7" s="17" customFormat="1" ht="25.95" customHeight="1" x14ac:dyDescent="0.3">
      <c r="A108" s="16" t="s">
        <v>54</v>
      </c>
      <c r="B108" s="16" t="s">
        <v>74</v>
      </c>
      <c r="C108" s="16" t="s">
        <v>74</v>
      </c>
      <c r="D108" s="19">
        <v>3715.2</v>
      </c>
      <c r="E108" s="16">
        <v>3237</v>
      </c>
      <c r="F108" s="16" t="s">
        <v>73</v>
      </c>
      <c r="G108" s="16"/>
    </row>
    <row r="109" spans="1:7" s="17" customFormat="1" ht="25.95" customHeight="1" x14ac:dyDescent="0.3">
      <c r="A109" s="16" t="s">
        <v>55</v>
      </c>
      <c r="B109" s="16" t="s">
        <v>74</v>
      </c>
      <c r="C109" s="16" t="s">
        <v>74</v>
      </c>
      <c r="D109" s="19">
        <v>137.13999999999999</v>
      </c>
      <c r="E109" s="16">
        <v>3237</v>
      </c>
      <c r="F109" s="16" t="s">
        <v>73</v>
      </c>
      <c r="G109" s="16"/>
    </row>
    <row r="110" spans="1:7" s="17" customFormat="1" ht="25.95" customHeight="1" x14ac:dyDescent="0.3">
      <c r="A110" s="16" t="s">
        <v>174</v>
      </c>
      <c r="B110" s="16" t="s">
        <v>175</v>
      </c>
      <c r="C110" s="16" t="s">
        <v>176</v>
      </c>
      <c r="D110" s="19">
        <v>159.6</v>
      </c>
      <c r="E110" s="16" t="s">
        <v>172</v>
      </c>
      <c r="F110" s="16" t="s">
        <v>173</v>
      </c>
      <c r="G110" s="16"/>
    </row>
    <row r="111" spans="1:7" s="17" customFormat="1" ht="25.95" customHeight="1" x14ac:dyDescent="0.3">
      <c r="A111" s="16" t="s">
        <v>290</v>
      </c>
      <c r="B111" s="16" t="s">
        <v>291</v>
      </c>
      <c r="C111" s="16" t="s">
        <v>292</v>
      </c>
      <c r="D111" s="19">
        <v>349.82</v>
      </c>
      <c r="E111" s="16" t="s">
        <v>76</v>
      </c>
      <c r="F111" s="16" t="s">
        <v>77</v>
      </c>
      <c r="G111" s="16"/>
    </row>
    <row r="112" spans="1:7" s="17" customFormat="1" ht="25.95" customHeight="1" x14ac:dyDescent="0.3">
      <c r="A112" s="16" t="s">
        <v>177</v>
      </c>
      <c r="B112" s="16" t="s">
        <v>178</v>
      </c>
      <c r="C112" s="16" t="s">
        <v>179</v>
      </c>
      <c r="D112" s="19">
        <v>93.75</v>
      </c>
      <c r="E112" s="16" t="s">
        <v>98</v>
      </c>
      <c r="F112" s="16" t="s">
        <v>99</v>
      </c>
      <c r="G112" s="16"/>
    </row>
    <row r="113" spans="1:7" s="17" customFormat="1" ht="25.95" customHeight="1" x14ac:dyDescent="0.3">
      <c r="A113" s="16" t="s">
        <v>293</v>
      </c>
      <c r="B113" s="16" t="s">
        <v>74</v>
      </c>
      <c r="C113" s="16" t="s">
        <v>74</v>
      </c>
      <c r="D113" s="19">
        <v>860</v>
      </c>
      <c r="E113" s="16" t="s">
        <v>294</v>
      </c>
      <c r="F113" s="16" t="s">
        <v>295</v>
      </c>
      <c r="G113" s="16"/>
    </row>
    <row r="114" spans="1:7" s="17" customFormat="1" ht="25.95" customHeight="1" x14ac:dyDescent="0.3">
      <c r="A114" s="16" t="s">
        <v>70</v>
      </c>
      <c r="B114" s="16" t="s">
        <v>74</v>
      </c>
      <c r="C114" s="16" t="s">
        <v>74</v>
      </c>
      <c r="D114" s="19">
        <v>300</v>
      </c>
      <c r="E114" s="16">
        <v>3237</v>
      </c>
      <c r="F114" s="16" t="s">
        <v>72</v>
      </c>
      <c r="G114" s="16"/>
    </row>
    <row r="115" spans="1:7" s="17" customFormat="1" ht="25.95" customHeight="1" x14ac:dyDescent="0.3">
      <c r="A115" s="16" t="s">
        <v>180</v>
      </c>
      <c r="B115" s="16" t="s">
        <v>181</v>
      </c>
      <c r="C115" s="16" t="s">
        <v>182</v>
      </c>
      <c r="D115" s="19">
        <v>1839.98</v>
      </c>
      <c r="E115" s="16" t="s">
        <v>129</v>
      </c>
      <c r="F115" s="16" t="s">
        <v>130</v>
      </c>
      <c r="G115" s="16"/>
    </row>
    <row r="116" spans="1:7" s="17" customFormat="1" ht="25.95" customHeight="1" x14ac:dyDescent="0.3">
      <c r="A116" s="16" t="s">
        <v>180</v>
      </c>
      <c r="B116" s="16" t="s">
        <v>181</v>
      </c>
      <c r="C116" s="16" t="s">
        <v>182</v>
      </c>
      <c r="D116" s="19">
        <v>874.19</v>
      </c>
      <c r="E116" s="16" t="s">
        <v>183</v>
      </c>
      <c r="F116" s="16" t="s">
        <v>184</v>
      </c>
      <c r="G116" s="16"/>
    </row>
    <row r="117" spans="1:7" s="17" customFormat="1" ht="25.95" customHeight="1" x14ac:dyDescent="0.3">
      <c r="A117" s="16" t="s">
        <v>56</v>
      </c>
      <c r="B117" s="16" t="s">
        <v>74</v>
      </c>
      <c r="C117" s="16" t="s">
        <v>74</v>
      </c>
      <c r="D117" s="19">
        <v>218.78</v>
      </c>
      <c r="E117" s="16">
        <v>3237</v>
      </c>
      <c r="F117" s="16" t="s">
        <v>73</v>
      </c>
      <c r="G117" s="16"/>
    </row>
    <row r="118" spans="1:7" s="17" customFormat="1" ht="25.95" customHeight="1" x14ac:dyDescent="0.3">
      <c r="A118" s="16" t="s">
        <v>185</v>
      </c>
      <c r="B118" s="16" t="s">
        <v>186</v>
      </c>
      <c r="C118" s="16" t="s">
        <v>187</v>
      </c>
      <c r="D118" s="19">
        <v>93.63</v>
      </c>
      <c r="E118" s="16" t="s">
        <v>98</v>
      </c>
      <c r="F118" s="16" t="s">
        <v>99</v>
      </c>
      <c r="G118" s="16"/>
    </row>
    <row r="119" spans="1:7" s="17" customFormat="1" ht="25.95" customHeight="1" x14ac:dyDescent="0.3">
      <c r="A119" s="16" t="s">
        <v>296</v>
      </c>
      <c r="B119" s="16" t="s">
        <v>297</v>
      </c>
      <c r="C119" s="16" t="s">
        <v>298</v>
      </c>
      <c r="D119" s="19">
        <v>949.79</v>
      </c>
      <c r="E119" s="16" t="s">
        <v>148</v>
      </c>
      <c r="F119" s="16" t="s">
        <v>7</v>
      </c>
      <c r="G119" s="16"/>
    </row>
    <row r="120" spans="1:7" s="17" customFormat="1" ht="25.95" customHeight="1" x14ac:dyDescent="0.3">
      <c r="A120" s="16" t="s">
        <v>188</v>
      </c>
      <c r="B120" s="16" t="s">
        <v>189</v>
      </c>
      <c r="C120" s="16" t="s">
        <v>190</v>
      </c>
      <c r="D120" s="19">
        <v>68.44</v>
      </c>
      <c r="E120" s="16" t="s">
        <v>98</v>
      </c>
      <c r="F120" s="16" t="s">
        <v>99</v>
      </c>
      <c r="G120" s="16"/>
    </row>
    <row r="121" spans="1:7" s="17" customFormat="1" ht="25.95" customHeight="1" x14ac:dyDescent="0.3">
      <c r="A121" s="16" t="s">
        <v>299</v>
      </c>
      <c r="B121" s="16"/>
      <c r="C121" s="16" t="s">
        <v>300</v>
      </c>
      <c r="D121" s="19">
        <v>404.26</v>
      </c>
      <c r="E121" s="16" t="s">
        <v>81</v>
      </c>
      <c r="F121" s="16" t="s">
        <v>82</v>
      </c>
      <c r="G121" s="16"/>
    </row>
    <row r="122" spans="1:7" s="17" customFormat="1" ht="25.95" customHeight="1" x14ac:dyDescent="0.3">
      <c r="A122" s="16" t="s">
        <v>301</v>
      </c>
      <c r="B122" s="16" t="s">
        <v>74</v>
      </c>
      <c r="C122" s="16" t="s">
        <v>74</v>
      </c>
      <c r="D122" s="19">
        <v>60</v>
      </c>
      <c r="E122" s="16" t="s">
        <v>76</v>
      </c>
      <c r="F122" s="16" t="s">
        <v>77</v>
      </c>
      <c r="G122" s="16"/>
    </row>
    <row r="123" spans="1:7" s="17" customFormat="1" ht="25.95" customHeight="1" x14ac:dyDescent="0.3">
      <c r="A123" s="16" t="s">
        <v>57</v>
      </c>
      <c r="B123" s="16" t="s">
        <v>74</v>
      </c>
      <c r="C123" s="16" t="s">
        <v>74</v>
      </c>
      <c r="D123" s="19">
        <v>3680.94</v>
      </c>
      <c r="E123" s="16">
        <v>3237</v>
      </c>
      <c r="F123" s="16" t="s">
        <v>73</v>
      </c>
      <c r="G123" s="16"/>
    </row>
    <row r="124" spans="1:7" s="17" customFormat="1" ht="25.95" customHeight="1" x14ac:dyDescent="0.3">
      <c r="A124" s="16" t="s">
        <v>58</v>
      </c>
      <c r="B124" s="16" t="s">
        <v>74</v>
      </c>
      <c r="C124" s="16" t="s">
        <v>74</v>
      </c>
      <c r="D124" s="19">
        <v>90.06</v>
      </c>
      <c r="E124" s="16">
        <v>3237</v>
      </c>
      <c r="F124" s="16" t="s">
        <v>73</v>
      </c>
      <c r="G124" s="16"/>
    </row>
    <row r="125" spans="1:7" s="17" customFormat="1" ht="25.95" customHeight="1" x14ac:dyDescent="0.3">
      <c r="A125" s="16" t="s">
        <v>302</v>
      </c>
      <c r="B125" s="16" t="s">
        <v>303</v>
      </c>
      <c r="C125" s="16" t="s">
        <v>304</v>
      </c>
      <c r="D125" s="19">
        <v>701.7</v>
      </c>
      <c r="E125" s="16" t="s">
        <v>172</v>
      </c>
      <c r="F125" s="16" t="s">
        <v>173</v>
      </c>
      <c r="G125" s="16"/>
    </row>
    <row r="126" spans="1:7" s="17" customFormat="1" ht="25.95" customHeight="1" x14ac:dyDescent="0.3">
      <c r="A126" s="16" t="s">
        <v>191</v>
      </c>
      <c r="B126" s="16" t="s">
        <v>192</v>
      </c>
      <c r="C126" s="16" t="s">
        <v>193</v>
      </c>
      <c r="D126" s="19">
        <v>3386.3</v>
      </c>
      <c r="E126" s="16">
        <v>3211</v>
      </c>
      <c r="F126" s="16" t="s">
        <v>7</v>
      </c>
      <c r="G126" s="16"/>
    </row>
    <row r="127" spans="1:7" s="17" customFormat="1" ht="25.95" customHeight="1" x14ac:dyDescent="0.3">
      <c r="A127" s="16" t="s">
        <v>305</v>
      </c>
      <c r="B127" s="16"/>
      <c r="C127" s="16" t="s">
        <v>306</v>
      </c>
      <c r="D127" s="19">
        <v>83.52</v>
      </c>
      <c r="E127" s="16" t="s">
        <v>81</v>
      </c>
      <c r="F127" s="16" t="s">
        <v>82</v>
      </c>
      <c r="G127" s="16"/>
    </row>
    <row r="128" spans="1:7" s="17" customFormat="1" ht="25.95" customHeight="1" x14ac:dyDescent="0.3">
      <c r="A128" s="16" t="s">
        <v>194</v>
      </c>
      <c r="B128" s="16" t="s">
        <v>195</v>
      </c>
      <c r="C128" s="16" t="s">
        <v>196</v>
      </c>
      <c r="D128" s="19">
        <v>67.69</v>
      </c>
      <c r="E128" s="16" t="s">
        <v>197</v>
      </c>
      <c r="F128" s="16" t="s">
        <v>198</v>
      </c>
      <c r="G128" s="16"/>
    </row>
    <row r="129" spans="1:7" s="17" customFormat="1" ht="25.95" customHeight="1" x14ac:dyDescent="0.3">
      <c r="A129" s="16" t="s">
        <v>199</v>
      </c>
      <c r="B129" s="16" t="s">
        <v>200</v>
      </c>
      <c r="C129" s="16" t="s">
        <v>201</v>
      </c>
      <c r="D129" s="19">
        <v>59.06</v>
      </c>
      <c r="E129" s="16" t="s">
        <v>93</v>
      </c>
      <c r="F129" s="16" t="s">
        <v>94</v>
      </c>
      <c r="G129" s="16"/>
    </row>
    <row r="130" spans="1:7" s="17" customFormat="1" ht="25.95" customHeight="1" x14ac:dyDescent="0.3">
      <c r="A130" s="16" t="s">
        <v>59</v>
      </c>
      <c r="B130" s="16" t="s">
        <v>74</v>
      </c>
      <c r="C130" s="16" t="s">
        <v>74</v>
      </c>
      <c r="D130" s="19">
        <v>887.93</v>
      </c>
      <c r="E130" s="16">
        <v>3237</v>
      </c>
      <c r="F130" s="16" t="s">
        <v>73</v>
      </c>
      <c r="G130" s="16"/>
    </row>
    <row r="131" spans="1:7" s="17" customFormat="1" ht="25.95" customHeight="1" x14ac:dyDescent="0.3">
      <c r="A131" s="16" t="s">
        <v>307</v>
      </c>
      <c r="B131" s="16" t="s">
        <v>308</v>
      </c>
      <c r="C131" s="16" t="s">
        <v>309</v>
      </c>
      <c r="D131" s="19">
        <v>880</v>
      </c>
      <c r="E131" s="16">
        <v>3231</v>
      </c>
      <c r="F131" s="16" t="s">
        <v>117</v>
      </c>
      <c r="G131" s="16"/>
    </row>
    <row r="132" spans="1:7" s="17" customFormat="1" ht="25.95" customHeight="1" x14ac:dyDescent="0.3">
      <c r="A132" s="16" t="s">
        <v>202</v>
      </c>
      <c r="B132" s="16" t="s">
        <v>203</v>
      </c>
      <c r="C132" s="16" t="s">
        <v>204</v>
      </c>
      <c r="D132" s="19">
        <v>143</v>
      </c>
      <c r="E132" s="16">
        <v>3213</v>
      </c>
      <c r="F132" s="16" t="s">
        <v>330</v>
      </c>
      <c r="G132" s="16"/>
    </row>
    <row r="133" spans="1:7" s="17" customFormat="1" ht="25.95" customHeight="1" x14ac:dyDescent="0.3">
      <c r="A133" s="16" t="s">
        <v>310</v>
      </c>
      <c r="B133" s="16" t="s">
        <v>311</v>
      </c>
      <c r="C133" s="16" t="s">
        <v>312</v>
      </c>
      <c r="D133" s="19">
        <v>30</v>
      </c>
      <c r="E133" s="16" t="s">
        <v>232</v>
      </c>
      <c r="F133" s="16" t="s">
        <v>233</v>
      </c>
      <c r="G133" s="16"/>
    </row>
    <row r="134" spans="1:7" s="17" customFormat="1" ht="25.95" customHeight="1" x14ac:dyDescent="0.3">
      <c r="A134" s="16" t="s">
        <v>313</v>
      </c>
      <c r="B134" s="16" t="s">
        <v>314</v>
      </c>
      <c r="C134" s="16" t="s">
        <v>315</v>
      </c>
      <c r="D134" s="19">
        <v>2773.95</v>
      </c>
      <c r="E134" s="16" t="s">
        <v>81</v>
      </c>
      <c r="F134" s="16" t="s">
        <v>82</v>
      </c>
      <c r="G134" s="16"/>
    </row>
    <row r="135" spans="1:7" s="17" customFormat="1" ht="25.95" customHeight="1" x14ac:dyDescent="0.3">
      <c r="A135" s="16" t="s">
        <v>60</v>
      </c>
      <c r="B135" s="16" t="s">
        <v>74</v>
      </c>
      <c r="C135" s="16" t="s">
        <v>74</v>
      </c>
      <c r="D135" s="19">
        <v>145.16999999999999</v>
      </c>
      <c r="E135" s="16">
        <v>3237</v>
      </c>
      <c r="F135" s="16" t="s">
        <v>73</v>
      </c>
      <c r="G135" s="16"/>
    </row>
    <row r="136" spans="1:7" s="17" customFormat="1" ht="25.95" customHeight="1" x14ac:dyDescent="0.3">
      <c r="A136" s="16" t="s">
        <v>207</v>
      </c>
      <c r="B136" s="16" t="s">
        <v>208</v>
      </c>
      <c r="C136" s="16" t="s">
        <v>209</v>
      </c>
      <c r="D136" s="19">
        <v>209.89</v>
      </c>
      <c r="E136" s="16" t="s">
        <v>91</v>
      </c>
      <c r="F136" s="16" t="s">
        <v>92</v>
      </c>
      <c r="G136" s="16"/>
    </row>
    <row r="137" spans="1:7" s="17" customFormat="1" ht="25.95" customHeight="1" x14ac:dyDescent="0.3">
      <c r="A137" s="16" t="s">
        <v>316</v>
      </c>
      <c r="B137" s="16"/>
      <c r="C137" s="16" t="s">
        <v>317</v>
      </c>
      <c r="D137" s="19">
        <v>1638.66</v>
      </c>
      <c r="E137" s="16">
        <v>3211</v>
      </c>
      <c r="F137" s="16" t="s">
        <v>7</v>
      </c>
      <c r="G137" s="16"/>
    </row>
    <row r="138" spans="1:7" s="17" customFormat="1" ht="25.95" customHeight="1" x14ac:dyDescent="0.3">
      <c r="A138" s="16" t="s">
        <v>61</v>
      </c>
      <c r="B138" s="16" t="s">
        <v>74</v>
      </c>
      <c r="C138" s="16" t="s">
        <v>74</v>
      </c>
      <c r="D138" s="19">
        <v>3266.28</v>
      </c>
      <c r="E138" s="16">
        <v>3237</v>
      </c>
      <c r="F138" s="16" t="s">
        <v>73</v>
      </c>
      <c r="G138" s="16"/>
    </row>
    <row r="139" spans="1:7" s="17" customFormat="1" ht="25.95" customHeight="1" x14ac:dyDescent="0.3">
      <c r="A139" s="16" t="s">
        <v>318</v>
      </c>
      <c r="B139" s="16" t="s">
        <v>319</v>
      </c>
      <c r="C139" s="16" t="s">
        <v>320</v>
      </c>
      <c r="D139" s="19">
        <v>324.35000000000002</v>
      </c>
      <c r="E139" s="16" t="s">
        <v>100</v>
      </c>
      <c r="F139" s="16" t="s">
        <v>101</v>
      </c>
      <c r="G139" s="16"/>
    </row>
    <row r="140" spans="1:7" s="17" customFormat="1" ht="25.95" customHeight="1" x14ac:dyDescent="0.3">
      <c r="A140" s="16" t="s">
        <v>321</v>
      </c>
      <c r="B140" s="16" t="s">
        <v>322</v>
      </c>
      <c r="C140" s="16" t="s">
        <v>323</v>
      </c>
      <c r="D140" s="19">
        <v>2822.5</v>
      </c>
      <c r="E140" s="16" t="s">
        <v>155</v>
      </c>
      <c r="F140" s="16" t="s">
        <v>156</v>
      </c>
      <c r="G140" s="16"/>
    </row>
    <row r="141" spans="1:7" s="17" customFormat="1" ht="25.95" customHeight="1" x14ac:dyDescent="0.3">
      <c r="A141" s="16" t="s">
        <v>324</v>
      </c>
      <c r="B141" s="16" t="s">
        <v>210</v>
      </c>
      <c r="C141" s="16" t="s">
        <v>325</v>
      </c>
      <c r="D141" s="19">
        <v>302.89</v>
      </c>
      <c r="E141" s="16" t="s">
        <v>211</v>
      </c>
      <c r="F141" s="16" t="s">
        <v>212</v>
      </c>
      <c r="G141" s="16"/>
    </row>
    <row r="142" spans="1:7" s="17" customFormat="1" ht="25.95" customHeight="1" x14ac:dyDescent="0.3">
      <c r="A142" s="16" t="s">
        <v>213</v>
      </c>
      <c r="B142" s="16" t="s">
        <v>214</v>
      </c>
      <c r="C142" s="16" t="s">
        <v>215</v>
      </c>
      <c r="D142" s="19">
        <v>19.2</v>
      </c>
      <c r="E142" s="16">
        <v>3224</v>
      </c>
      <c r="F142" s="16" t="s">
        <v>94</v>
      </c>
      <c r="G142" s="16"/>
    </row>
    <row r="143" spans="1:7" s="17" customFormat="1" ht="25.95" customHeight="1" x14ac:dyDescent="0.3">
      <c r="A143" s="16" t="s">
        <v>71</v>
      </c>
      <c r="B143" s="16" t="s">
        <v>74</v>
      </c>
      <c r="C143" s="16" t="s">
        <v>74</v>
      </c>
      <c r="D143" s="19">
        <v>1500</v>
      </c>
      <c r="E143" s="16">
        <v>3237</v>
      </c>
      <c r="F143" s="16" t="s">
        <v>72</v>
      </c>
      <c r="G143" s="16"/>
    </row>
    <row r="144" spans="1:7" s="17" customFormat="1" ht="25.95" customHeight="1" x14ac:dyDescent="0.3">
      <c r="A144" s="18" t="s">
        <v>23</v>
      </c>
      <c r="B144" s="18"/>
      <c r="C144" s="18"/>
      <c r="D144" s="15">
        <f>SUM(D9:D143)</f>
        <v>113032.90999999999</v>
      </c>
      <c r="E144" s="21"/>
      <c r="F144" s="21"/>
      <c r="G144" s="21"/>
    </row>
    <row r="145" spans="1:5" ht="25.95" customHeight="1" x14ac:dyDescent="0.3">
      <c r="A145" s="7"/>
      <c r="B145" s="7"/>
      <c r="C145" s="7"/>
      <c r="D145" s="10"/>
      <c r="E145" s="7"/>
    </row>
    <row r="146" spans="1:5" ht="25.95" customHeight="1" x14ac:dyDescent="0.3">
      <c r="A146" s="11" t="s">
        <v>15</v>
      </c>
      <c r="B146" s="7"/>
      <c r="C146" s="7"/>
      <c r="D146" s="10"/>
      <c r="E146" s="7"/>
    </row>
    <row r="147" spans="1:5" ht="25.95" customHeight="1" x14ac:dyDescent="0.3">
      <c r="A147" s="3" t="s">
        <v>14</v>
      </c>
      <c r="B147" s="9" t="s">
        <v>16</v>
      </c>
      <c r="C147" s="3" t="s">
        <v>4</v>
      </c>
      <c r="D147" s="29" t="s">
        <v>5</v>
      </c>
      <c r="E147" s="30"/>
    </row>
    <row r="148" spans="1:5" ht="25.95" customHeight="1" x14ac:dyDescent="0.3">
      <c r="A148" s="14" t="s">
        <v>17</v>
      </c>
      <c r="B148" s="13">
        <v>321464.54999999993</v>
      </c>
      <c r="C148" s="4">
        <v>3111</v>
      </c>
      <c r="D148" s="24" t="s">
        <v>8</v>
      </c>
      <c r="E148" s="25"/>
    </row>
    <row r="149" spans="1:5" ht="25.95" customHeight="1" x14ac:dyDescent="0.3">
      <c r="A149" s="14" t="s">
        <v>17</v>
      </c>
      <c r="B149" s="13">
        <f>592.78-300</f>
        <v>292.77999999999997</v>
      </c>
      <c r="C149" s="4">
        <v>3112</v>
      </c>
      <c r="D149" s="24" t="s">
        <v>10</v>
      </c>
      <c r="E149" s="25"/>
    </row>
    <row r="150" spans="1:5" ht="25.95" customHeight="1" x14ac:dyDescent="0.3">
      <c r="A150" s="14" t="s">
        <v>17</v>
      </c>
      <c r="B150" s="13">
        <v>176.47</v>
      </c>
      <c r="C150" s="4">
        <v>3114</v>
      </c>
      <c r="D150" s="24" t="s">
        <v>9</v>
      </c>
      <c r="E150" s="25"/>
    </row>
    <row r="151" spans="1:5" ht="25.95" customHeight="1" x14ac:dyDescent="0.3">
      <c r="A151" s="14" t="s">
        <v>17</v>
      </c>
      <c r="B151" s="13">
        <f>30504.93</f>
        <v>30504.93</v>
      </c>
      <c r="C151" s="5">
        <v>3121</v>
      </c>
      <c r="D151" s="26" t="s">
        <v>11</v>
      </c>
      <c r="E151" s="25"/>
    </row>
    <row r="152" spans="1:5" ht="25.95" customHeight="1" x14ac:dyDescent="0.3">
      <c r="A152" s="14" t="s">
        <v>17</v>
      </c>
      <c r="B152" s="13">
        <v>53070.79</v>
      </c>
      <c r="C152" s="5">
        <v>3132</v>
      </c>
      <c r="D152" s="26" t="s">
        <v>12</v>
      </c>
      <c r="E152" s="25"/>
    </row>
    <row r="153" spans="1:5" ht="25.95" customHeight="1" x14ac:dyDescent="0.3">
      <c r="A153" s="14" t="s">
        <v>17</v>
      </c>
      <c r="B153" s="13">
        <f>13502.77+1638.66</f>
        <v>15141.43</v>
      </c>
      <c r="C153" s="20">
        <v>3211</v>
      </c>
      <c r="D153" s="26" t="s">
        <v>7</v>
      </c>
      <c r="E153" s="25"/>
    </row>
    <row r="154" spans="1:5" ht="25.95" customHeight="1" x14ac:dyDescent="0.3">
      <c r="A154" s="14" t="s">
        <v>17</v>
      </c>
      <c r="B154" s="13">
        <f>5298.82</f>
        <v>5298.82</v>
      </c>
      <c r="C154" s="5">
        <v>3212</v>
      </c>
      <c r="D154" s="26" t="s">
        <v>13</v>
      </c>
      <c r="E154" s="25"/>
    </row>
    <row r="155" spans="1:5" ht="25.95" customHeight="1" x14ac:dyDescent="0.3">
      <c r="A155" s="6" t="s">
        <v>23</v>
      </c>
      <c r="B155" s="15">
        <f>SUBTOTAL(9,B148:B154)</f>
        <v>425949.7699999999</v>
      </c>
      <c r="C155" s="4"/>
      <c r="D155" s="22"/>
      <c r="E155" s="23"/>
    </row>
    <row r="156" spans="1:5" x14ac:dyDescent="0.3">
      <c r="A156" s="7"/>
      <c r="B156" s="7"/>
      <c r="C156" s="7"/>
      <c r="D156" s="10"/>
      <c r="E156" s="7"/>
    </row>
    <row r="157" spans="1:5" x14ac:dyDescent="0.3">
      <c r="A157" s="7"/>
      <c r="B157" s="7"/>
      <c r="C157" s="7"/>
      <c r="D157" s="10"/>
      <c r="E157" s="7"/>
    </row>
    <row r="158" spans="1:5" x14ac:dyDescent="0.3">
      <c r="A158" s="7"/>
      <c r="B158" s="7"/>
      <c r="C158" s="7"/>
      <c r="D158" s="10"/>
      <c r="E158" s="7"/>
    </row>
    <row r="159" spans="1:5" x14ac:dyDescent="0.3">
      <c r="A159" s="7"/>
      <c r="B159" s="7"/>
      <c r="C159" s="7"/>
      <c r="D159" s="10"/>
      <c r="E159" s="7"/>
    </row>
    <row r="160" spans="1:5" x14ac:dyDescent="0.3">
      <c r="A160" s="7"/>
      <c r="B160" s="7"/>
      <c r="C160" s="7"/>
      <c r="D160" s="10"/>
      <c r="E160" s="7"/>
    </row>
  </sheetData>
  <autoFilter ref="A8:G143" xr:uid="{CF709F9B-6886-45DA-A3D7-8F7F578696B6}">
    <sortState ref="A9:G143">
      <sortCondition ref="A8:A143"/>
    </sortState>
  </autoFilter>
  <sortState ref="A9:G143">
    <sortCondition ref="A8"/>
  </sortState>
  <mergeCells count="10">
    <mergeCell ref="A5:G6"/>
    <mergeCell ref="D147:E147"/>
    <mergeCell ref="D148:E148"/>
    <mergeCell ref="D149:E149"/>
    <mergeCell ref="D154:E154"/>
    <mergeCell ref="D155:E155"/>
    <mergeCell ref="D150:E150"/>
    <mergeCell ref="D151:E151"/>
    <mergeCell ref="D152:E152"/>
    <mergeCell ref="D153:E153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2024-04-22T13:00:27Z</dcterms:modified>
</cp:coreProperties>
</file>