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olores Markotic\Desktop\Ankete\"/>
    </mc:Choice>
  </mc:AlternateContent>
  <xr:revisionPtr revIDLastSave="0" documentId="13_ncr:1_{BEBF353D-9A43-4D67-AFF4-E343F524D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J124" i="1"/>
  <c r="J19" i="1"/>
  <c r="J13" i="1"/>
  <c r="J144" i="1" l="1"/>
  <c r="J133" i="1"/>
  <c r="J132" i="1"/>
  <c r="J130" i="1"/>
  <c r="J131" i="1"/>
  <c r="J125" i="1"/>
  <c r="J117" i="1"/>
  <c r="J108" i="1"/>
  <c r="J104" i="1"/>
  <c r="J97" i="1"/>
  <c r="J103" i="1"/>
  <c r="J93" i="1"/>
  <c r="J90" i="1"/>
  <c r="J84" i="1"/>
  <c r="J80" i="1"/>
  <c r="J65" i="1"/>
  <c r="J61" i="1"/>
  <c r="J52" i="1"/>
  <c r="J46" i="1"/>
  <c r="J34" i="1"/>
  <c r="J29" i="1"/>
  <c r="J4" i="1"/>
  <c r="H21" i="1" l="1"/>
  <c r="H18" i="1"/>
  <c r="H10" i="1"/>
  <c r="H7" i="1"/>
  <c r="H9" i="1" s="1"/>
  <c r="C12" i="1"/>
  <c r="D12" i="1"/>
  <c r="E12" i="1"/>
  <c r="F12" i="1"/>
  <c r="C9" i="1"/>
  <c r="D9" i="1"/>
  <c r="E9" i="1"/>
  <c r="F9" i="1"/>
  <c r="G9" i="1"/>
  <c r="H12" i="1" l="1"/>
  <c r="J12" i="1" s="1"/>
  <c r="J8" i="1"/>
  <c r="J7" i="1"/>
  <c r="J6" i="1"/>
  <c r="J107" i="1" l="1"/>
  <c r="J76" i="1" l="1"/>
  <c r="J75" i="1"/>
  <c r="J120" i="1"/>
  <c r="J119" i="1"/>
  <c r="J105" i="1"/>
  <c r="J109" i="1"/>
  <c r="J146" i="1"/>
  <c r="J145" i="1"/>
  <c r="J118" i="1"/>
  <c r="J99" i="1"/>
  <c r="J98" i="1"/>
  <c r="J95" i="1"/>
  <c r="J94" i="1"/>
  <c r="J91" i="1"/>
  <c r="J89" i="1"/>
  <c r="J86" i="1"/>
  <c r="J82" i="1"/>
  <c r="J81" i="1"/>
  <c r="J74" i="1"/>
  <c r="J73" i="1"/>
  <c r="J72" i="1"/>
  <c r="J71" i="1"/>
  <c r="J67" i="1"/>
  <c r="J66" i="1"/>
  <c r="J60" i="1"/>
  <c r="J59" i="1"/>
  <c r="J58" i="1"/>
  <c r="J55" i="1"/>
  <c r="J54" i="1"/>
  <c r="J53" i="1"/>
  <c r="J48" i="1"/>
  <c r="J47" i="1"/>
  <c r="J45" i="1"/>
  <c r="J38" i="1"/>
  <c r="J37" i="1"/>
  <c r="J36" i="1"/>
  <c r="J35" i="1"/>
  <c r="J33" i="1"/>
  <c r="J30" i="1"/>
  <c r="J28" i="1"/>
  <c r="J27" i="1"/>
  <c r="J23" i="1"/>
  <c r="J22" i="1"/>
  <c r="J21" i="1"/>
  <c r="J20" i="1"/>
  <c r="J18" i="1"/>
  <c r="J11" i="1"/>
  <c r="J10" i="1"/>
  <c r="F15" i="1"/>
  <c r="D15" i="1"/>
  <c r="J9" i="1" l="1"/>
  <c r="C15" i="1"/>
  <c r="G15" i="1"/>
  <c r="J15" i="1" l="1"/>
</calcChain>
</file>

<file path=xl/sharedStrings.xml><?xml version="1.0" encoding="utf-8"?>
<sst xmlns="http://schemas.openxmlformats.org/spreadsheetml/2006/main" count="307" uniqueCount="159">
  <si>
    <t>Studijski program:</t>
  </si>
  <si>
    <t>LMPP</t>
  </si>
  <si>
    <t>NTPP</t>
  </si>
  <si>
    <t>BS</t>
  </si>
  <si>
    <t>EITP</t>
  </si>
  <si>
    <t>NENAVEDEN SP</t>
  </si>
  <si>
    <t>UKUPNO</t>
  </si>
  <si>
    <t>Broj anketiranih</t>
  </si>
  <si>
    <t>Godina studija:</t>
  </si>
  <si>
    <t xml:space="preserve">  Preddiplomski studij:</t>
  </si>
  <si>
    <t>I.</t>
  </si>
  <si>
    <t>II.</t>
  </si>
  <si>
    <t>III.</t>
  </si>
  <si>
    <t>ZBROJENO:</t>
  </si>
  <si>
    <t>Diplomski studij:</t>
  </si>
  <si>
    <t>Neispunjena godina studija</t>
  </si>
  <si>
    <t>ZBROJENO SKUPA:</t>
  </si>
  <si>
    <t>1. Koliko često posjećujete Knjižnicu (zaokružite):</t>
  </si>
  <si>
    <t>UKUPNO:</t>
  </si>
  <si>
    <t>a) svakodnevno</t>
  </si>
  <si>
    <t>b) nekoliko puta tjedno</t>
  </si>
  <si>
    <t>c) jednom tjedno</t>
  </si>
  <si>
    <t>d) nekoliko puta mjesečno</t>
  </si>
  <si>
    <t>e) jednom mjesečno</t>
  </si>
  <si>
    <t>2. Prilikom dolaska, koliko vremena provedete u Knjižnici (zaokružite):</t>
  </si>
  <si>
    <t>a) do pola sata</t>
  </si>
  <si>
    <t>b) jedan do dva sata</t>
  </si>
  <si>
    <t>c) više od dva sata</t>
  </si>
  <si>
    <t>d) tri i više sati</t>
  </si>
  <si>
    <t>3. Molimo označite uslugu/e zbog koje dolazite u Knjižnicu (moguće je više odgovora):</t>
  </si>
  <si>
    <t>a) posuđujete obveznu literaturu</t>
  </si>
  <si>
    <t>b) čitate (učite) u čitaonici</t>
  </si>
  <si>
    <t>c) koristite uslugu pretraživanja literature za pomoć pri izradi seminarskih i drugih pisanih radova</t>
  </si>
  <si>
    <t>d) pretražujete Internet, online katalog</t>
  </si>
  <si>
    <t>e) pristupate online sadržajima za kolegij</t>
  </si>
  <si>
    <t>f) ostalo (molimo navedite)</t>
  </si>
  <si>
    <t>4. Koju vrstu knjižnične građe najčešće tražite u Knjižnici:</t>
  </si>
  <si>
    <t>a) obveznu literaturu</t>
  </si>
  <si>
    <t>b) članke u časopisima</t>
  </si>
  <si>
    <t>c) elektroničku građu</t>
  </si>
  <si>
    <t>d) ostalo (molimo navedite)</t>
  </si>
  <si>
    <t>5. Koliko ste zadovoljni ponudom literature u Knjižnici:</t>
  </si>
  <si>
    <t>a) vrlo sam zadovoljan/a</t>
  </si>
  <si>
    <t>b) zadovoljan/a sam</t>
  </si>
  <si>
    <t>c) djelomično sam zadovoljan/a</t>
  </si>
  <si>
    <t>d) nisam zadovoljan/a (ako želite navedite razlog)</t>
  </si>
  <si>
    <t>6. Posuđujete li ili čitate knjige/časopise i u drugim knjižnicama:</t>
  </si>
  <si>
    <t>a) u Sveučilišnoj knjižnici</t>
  </si>
  <si>
    <t>b) u Gradskoj knjižnici</t>
  </si>
  <si>
    <t>c) u knjižnici drugih fakulteta (molimo navedite kojih)</t>
  </si>
  <si>
    <t>d) ni u jednoj drugoj knjižnici</t>
  </si>
  <si>
    <t>a) tražite pomoć knjižničara</t>
  </si>
  <si>
    <t>b) sami pregledavate online katalog</t>
  </si>
  <si>
    <t>c) ostalo (molimo navedite)</t>
  </si>
  <si>
    <t>9. Koliko ste zadovoljni kvalitetom pojedine usluge Knjižnice (zaokružite)</t>
  </si>
  <si>
    <t>Usmeni odgovori/pomoć knjižničara</t>
  </si>
  <si>
    <t>Online katalog Knjižnice</t>
  </si>
  <si>
    <t>Izbor knjiga/časopisa</t>
  </si>
  <si>
    <t>Knjižnični prostor</t>
  </si>
  <si>
    <t>Oprema (računala, printeri, skeneri, namještaj)</t>
  </si>
  <si>
    <t>Ostalo (molimo upišite što)</t>
  </si>
  <si>
    <t>a) produžavanje roka posudbe</t>
  </si>
  <si>
    <t>b) rezervacija naslova</t>
  </si>
  <si>
    <t>c) tematsko pretraživanje</t>
  </si>
  <si>
    <t>d) slanje skeniranog sadržaja</t>
  </si>
  <si>
    <t>a) nabavljati više novih knjiga i časopisa</t>
  </si>
  <si>
    <t>8. Koristite li elektroničke usluge Knjižnice (moguće je više odgovora) :</t>
  </si>
  <si>
    <t>e) traženje potvrde o vraćenim knjigama i statusu korisnika</t>
  </si>
  <si>
    <t>Brzina odgovora na pojedine elektroničke upite:</t>
  </si>
  <si>
    <t>b) osigurati bržu/kvalitetniju računalnu opremu</t>
  </si>
  <si>
    <t>7. Pri traženju najčešće postupate ovako (zaokružite):</t>
  </si>
  <si>
    <t>10. Zadovoljavaju li materijali dostupni u sustavu za e-učenje Merlin sve vaše potrebe za literaturom :</t>
  </si>
  <si>
    <t>f) samostalno pretraživanje baze podataka: eIzvori</t>
  </si>
  <si>
    <t>c) nisam zadovoljan/a (ako želite navedite razlog)</t>
  </si>
  <si>
    <t>a) da</t>
  </si>
  <si>
    <t>b) ne</t>
  </si>
  <si>
    <t>2. Pisanju ocjenskih radova (seminarski, završni, diplomski):</t>
  </si>
  <si>
    <t>13. Što bi trebalo učiniti za poboljšanje kvaliteta usluga Knjižnice (moguće je više odgovora):</t>
  </si>
  <si>
    <t>14. Molimo Vas, iznesite svoje pijedloge i primjedbe:</t>
  </si>
  <si>
    <t>11. Pomažu li Vam alati umjetne inteligencije u procesu studiranja:</t>
  </si>
  <si>
    <t>a) Pisanje ocjenski radova (seminarski, završni i diplomski)</t>
  </si>
  <si>
    <t>b) Uređivanje fotografija i teksta</t>
  </si>
  <si>
    <t>c) Prevođenje tekstova</t>
  </si>
  <si>
    <t>d) Ostalo (molimo navedite)</t>
  </si>
  <si>
    <t>PIM</t>
  </si>
  <si>
    <t>Ne koristim</t>
  </si>
  <si>
    <t>Zadovoljna sam sa ponudom</t>
  </si>
  <si>
    <t>Nemam prijedloga</t>
  </si>
  <si>
    <t>PiM</t>
  </si>
  <si>
    <t>Nemam primjedbi</t>
  </si>
  <si>
    <t>Računala su izrazito spora, potreban bolji internet</t>
  </si>
  <si>
    <t xml:space="preserve">Nabave više knjiga, nevezane za studiranje već neke romane ili zanimljivosti </t>
  </si>
  <si>
    <t xml:space="preserve">Računala su spora I internet je podosta slab. Potrebno je više literature I izbor knjiga </t>
  </si>
  <si>
    <t xml:space="preserve">REZULTATI ANKETE 2024. </t>
  </si>
  <si>
    <t>Internet dostupan za druge uređaje</t>
  </si>
  <si>
    <t>Stvarno sam zadovoljan, nemam šta komentirat</t>
  </si>
  <si>
    <t>Nema primjedbi</t>
  </si>
  <si>
    <t>Nemam ih</t>
  </si>
  <si>
    <t>Zadovoljna sam uslugom knjižnice</t>
  </si>
  <si>
    <t>a) Tišinom</t>
  </si>
  <si>
    <t>a) Osobljem knjižnice</t>
  </si>
  <si>
    <t>a) Svim navedenim</t>
  </si>
  <si>
    <t>d) Ne koristim</t>
  </si>
  <si>
    <t>Zaposlenici su vrlo ljubazni</t>
  </si>
  <si>
    <t>a) Prostorom i djelatnicima</t>
  </si>
  <si>
    <t>a) Ugodnom atmosferom</t>
  </si>
  <si>
    <t>d) Ništa</t>
  </si>
  <si>
    <t>c) Sve je uredu</t>
  </si>
  <si>
    <t>d) Ne tražim</t>
  </si>
  <si>
    <t>a) Ljubaznom knjižničarkom ponedjeljkom</t>
  </si>
  <si>
    <t>a) Sve mi je super</t>
  </si>
  <si>
    <t>Nema primjedbe</t>
  </si>
  <si>
    <t>a) Rijetko</t>
  </si>
  <si>
    <t>d) Sve</t>
  </si>
  <si>
    <t>d) Pronalazak mogućih izvora, formuliranje strukture prezentacije</t>
  </si>
  <si>
    <t>c) Tehnički fakultet Rijeka</t>
  </si>
  <si>
    <t>c) Sporost računala/LAN veza</t>
  </si>
  <si>
    <t>a) Atmosfera</t>
  </si>
  <si>
    <t>c) Tehnologija koja se koristi je zastarjela</t>
  </si>
  <si>
    <t>c) Računala, ekrani</t>
  </si>
  <si>
    <t>Brža računala</t>
  </si>
  <si>
    <t>1. U pripremi ispita (zaokružiti):</t>
  </si>
  <si>
    <t>f) Printanje</t>
  </si>
  <si>
    <t>d) Književne izvore koje koriste profesori</t>
  </si>
  <si>
    <t>c) Prvo b), a onda a)</t>
  </si>
  <si>
    <t>a) Okruženje</t>
  </si>
  <si>
    <t>c) Knjižnica je već dovoljno kvalitetna</t>
  </si>
  <si>
    <t>d) Ne koritistim za sad</t>
  </si>
  <si>
    <t>Izvrsno  iskustvo, no računala bi mogla biti brža, jači procesor i više RAM memorije bi napravilo trik</t>
  </si>
  <si>
    <t>f) Rijetko</t>
  </si>
  <si>
    <t>f) Odmor/razonoda</t>
  </si>
  <si>
    <t>f) Prezentacije tu radim</t>
  </si>
  <si>
    <t>f) Radim</t>
  </si>
  <si>
    <t>f) Demonstrature</t>
  </si>
  <si>
    <t>f) Zadaće, učenje</t>
  </si>
  <si>
    <t>f) Učenje</t>
  </si>
  <si>
    <t>c) Ne tražim</t>
  </si>
  <si>
    <t>Ne</t>
  </si>
  <si>
    <t>c) Spori kompjuteri</t>
  </si>
  <si>
    <t>c) Nikada nisam čitao pa ne znam</t>
  </si>
  <si>
    <t>b) Sa svime</t>
  </si>
  <si>
    <t>a) Suradnjom, ponudom</t>
  </si>
  <si>
    <t>d) Pretraživanje</t>
  </si>
  <si>
    <t>Svi odgovori su na istom principu</t>
  </si>
  <si>
    <t>Između</t>
  </si>
  <si>
    <t>d) Pronalazak materijala, odgovore na pitanja</t>
  </si>
  <si>
    <t>d) Traženje literature</t>
  </si>
  <si>
    <t>12. Alate umjetne inteligencije najviše koristiti za:</t>
  </si>
  <si>
    <t>c) Te održavati trenutno stanje</t>
  </si>
  <si>
    <t>c) Ništa</t>
  </si>
  <si>
    <t>c) Više knjižničarki, mladih po mogućnosti</t>
  </si>
  <si>
    <t>Skroz sam zadovoljan, možda samo brzina aračunala</t>
  </si>
  <si>
    <t>Nema primjedba, sve zadovoljava!</t>
  </si>
  <si>
    <t>c) Mislim da ne treba ništa poboljšati, jer je sve fantastično : )</t>
  </si>
  <si>
    <t>1. Ovisi                              2. Ne znam</t>
  </si>
  <si>
    <t>c) Pristup internetu za osobno računalo → laptop</t>
  </si>
  <si>
    <t>c) Brža računala, nema pristupa internetu s priv. računala</t>
  </si>
  <si>
    <t xml:space="preserve">f) Dva puta u 4 god. studiranja </t>
  </si>
  <si>
    <t>VANJSKI KORISNICI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</si>
</sst>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topLeftCell="A102" zoomScale="80" zoomScaleNormal="80" workbookViewId="0"/>
  </sheetViews>
  <sheetFormatPr defaultRowHeight="20.100000000000001" customHeight="1" x14ac:dyDescent="0.25"/>
  <cols>
    <col min="1" max="1" width="35.5703125" customWidth="1"/>
    <col min="2" max="2" width="12.42578125" style="44" customWidth="1"/>
    <col min="3" max="3" width="18.42578125" customWidth="1"/>
    <col min="4" max="4" width="16.42578125" customWidth="1"/>
    <col min="5" max="5" width="16" customWidth="1"/>
    <col min="6" max="6" width="18" customWidth="1"/>
    <col min="7" max="7" width="12.85546875" customWidth="1"/>
    <col min="8" max="9" width="14.28515625" style="31" customWidth="1"/>
    <col min="10" max="11" width="11" customWidth="1"/>
    <col min="12" max="12" width="11.140625" customWidth="1"/>
  </cols>
  <sheetData>
    <row r="1" spans="1:10" ht="20.100000000000001" customHeight="1" x14ac:dyDescent="0.25">
      <c r="A1" s="1" t="s">
        <v>93</v>
      </c>
      <c r="B1" s="39"/>
      <c r="C1" s="2"/>
      <c r="D1" s="2"/>
      <c r="E1" s="2"/>
      <c r="F1" s="2"/>
      <c r="G1" s="2"/>
      <c r="H1" s="2"/>
      <c r="I1" s="2"/>
      <c r="J1" s="2"/>
    </row>
    <row r="2" spans="1:10" ht="20.100000000000001" customHeight="1" x14ac:dyDescent="0.25">
      <c r="A2" s="2"/>
      <c r="B2" s="39"/>
      <c r="D2" s="3"/>
      <c r="E2" s="2"/>
      <c r="F2" s="2"/>
      <c r="G2" s="2"/>
      <c r="H2" s="2"/>
      <c r="I2" s="2"/>
      <c r="J2" s="2"/>
    </row>
    <row r="3" spans="1:10" ht="31.5" customHeight="1" x14ac:dyDescent="0.25">
      <c r="A3" s="4" t="s">
        <v>0</v>
      </c>
      <c r="B3" s="84"/>
      <c r="C3" s="85" t="s">
        <v>2</v>
      </c>
      <c r="D3" s="85" t="s">
        <v>3</v>
      </c>
      <c r="E3" s="85" t="s">
        <v>4</v>
      </c>
      <c r="F3" s="85" t="s">
        <v>1</v>
      </c>
      <c r="G3" s="85" t="s">
        <v>84</v>
      </c>
      <c r="H3" s="85" t="s">
        <v>5</v>
      </c>
      <c r="I3" s="86" t="s">
        <v>158</v>
      </c>
      <c r="J3" s="86" t="s">
        <v>6</v>
      </c>
    </row>
    <row r="4" spans="1:10" ht="20.100000000000001" customHeight="1" x14ac:dyDescent="0.25">
      <c r="A4" s="6" t="s">
        <v>7</v>
      </c>
      <c r="B4" s="40"/>
      <c r="C4" s="7">
        <v>38</v>
      </c>
      <c r="D4" s="7">
        <v>8</v>
      </c>
      <c r="E4" s="7">
        <v>24</v>
      </c>
      <c r="F4" s="7">
        <v>17</v>
      </c>
      <c r="G4" s="7">
        <v>2</v>
      </c>
      <c r="H4" s="7">
        <v>10</v>
      </c>
      <c r="I4" s="7">
        <v>1</v>
      </c>
      <c r="J4" s="7">
        <f>SUM(C4:I4)</f>
        <v>100</v>
      </c>
    </row>
    <row r="5" spans="1:10" ht="20.100000000000001" customHeight="1" x14ac:dyDescent="0.25">
      <c r="A5" s="4" t="s">
        <v>8</v>
      </c>
      <c r="B5" s="39"/>
      <c r="C5" s="2"/>
      <c r="D5" s="2"/>
      <c r="E5" s="2"/>
      <c r="F5" s="2"/>
      <c r="G5" s="2"/>
      <c r="H5" s="2"/>
      <c r="I5" s="2"/>
      <c r="J5" s="8"/>
    </row>
    <row r="6" spans="1:10" ht="20.100000000000001" customHeight="1" x14ac:dyDescent="0.25">
      <c r="A6" s="104" t="s">
        <v>9</v>
      </c>
      <c r="B6" s="9" t="s">
        <v>10</v>
      </c>
      <c r="C6" s="10">
        <v>9</v>
      </c>
      <c r="D6" s="11"/>
      <c r="E6" s="11">
        <v>5</v>
      </c>
      <c r="F6" s="11"/>
      <c r="G6" s="11">
        <v>2</v>
      </c>
      <c r="H6" s="55">
        <v>2</v>
      </c>
      <c r="I6" s="62"/>
      <c r="J6" s="7">
        <f>SUM(C6:H6)</f>
        <v>18</v>
      </c>
    </row>
    <row r="7" spans="1:10" ht="20.100000000000001" customHeight="1" x14ac:dyDescent="0.25">
      <c r="A7" s="104"/>
      <c r="B7" s="9" t="s">
        <v>11</v>
      </c>
      <c r="C7" s="10">
        <v>9</v>
      </c>
      <c r="D7" s="11">
        <v>1</v>
      </c>
      <c r="E7" s="10">
        <v>2</v>
      </c>
      <c r="F7" s="11">
        <v>11</v>
      </c>
      <c r="G7" s="11"/>
      <c r="H7" s="55">
        <f>0+1</f>
        <v>1</v>
      </c>
      <c r="I7" s="63"/>
      <c r="J7" s="12">
        <f>SUM(C7:H7)</f>
        <v>24</v>
      </c>
    </row>
    <row r="8" spans="1:10" ht="20.100000000000001" customHeight="1" x14ac:dyDescent="0.25">
      <c r="A8" s="104"/>
      <c r="B8" s="9" t="s">
        <v>12</v>
      </c>
      <c r="C8" s="10">
        <v>12</v>
      </c>
      <c r="D8" s="11">
        <v>3</v>
      </c>
      <c r="E8" s="11">
        <v>4</v>
      </c>
      <c r="F8" s="11">
        <v>5</v>
      </c>
      <c r="G8" s="11"/>
      <c r="H8" s="55">
        <v>0</v>
      </c>
      <c r="I8" s="62"/>
      <c r="J8" s="7">
        <f>SUM(C8:H8)</f>
        <v>24</v>
      </c>
    </row>
    <row r="9" spans="1:10" ht="20.100000000000001" customHeight="1" x14ac:dyDescent="0.25">
      <c r="A9" s="13" t="s">
        <v>13</v>
      </c>
      <c r="B9" s="14"/>
      <c r="C9" s="14">
        <f t="shared" ref="C9:F9" si="0">SUM(C6:C8)</f>
        <v>30</v>
      </c>
      <c r="D9" s="14">
        <f t="shared" si="0"/>
        <v>4</v>
      </c>
      <c r="E9" s="14">
        <f t="shared" si="0"/>
        <v>11</v>
      </c>
      <c r="F9" s="14">
        <f t="shared" si="0"/>
        <v>16</v>
      </c>
      <c r="G9" s="14">
        <f>SUM(G6:G8)</f>
        <v>2</v>
      </c>
      <c r="H9" s="14">
        <f>SUM(H6:H8)</f>
        <v>3</v>
      </c>
      <c r="I9" s="14"/>
      <c r="J9" s="94">
        <f t="shared" ref="J9:J11" si="1">SUM(B9:H9)</f>
        <v>66</v>
      </c>
    </row>
    <row r="10" spans="1:10" ht="20.100000000000001" customHeight="1" x14ac:dyDescent="0.25">
      <c r="A10" s="105" t="s">
        <v>14</v>
      </c>
      <c r="B10" s="9" t="s">
        <v>10</v>
      </c>
      <c r="C10" s="11">
        <v>2</v>
      </c>
      <c r="D10" s="11"/>
      <c r="E10" s="11">
        <v>7</v>
      </c>
      <c r="F10" s="11">
        <v>1</v>
      </c>
      <c r="G10" s="11"/>
      <c r="H10" s="55">
        <f>0+1+1</f>
        <v>2</v>
      </c>
      <c r="I10" s="62"/>
      <c r="J10" s="7">
        <f t="shared" si="1"/>
        <v>12</v>
      </c>
    </row>
    <row r="11" spans="1:10" ht="20.100000000000001" customHeight="1" x14ac:dyDescent="0.25">
      <c r="A11" s="105"/>
      <c r="B11" s="9" t="s">
        <v>11</v>
      </c>
      <c r="C11" s="11">
        <v>1</v>
      </c>
      <c r="D11" s="11">
        <v>2</v>
      </c>
      <c r="E11" s="11">
        <v>1</v>
      </c>
      <c r="F11" s="11"/>
      <c r="G11" s="11"/>
      <c r="H11" s="55"/>
      <c r="I11" s="62"/>
      <c r="J11" s="7">
        <f t="shared" si="1"/>
        <v>4</v>
      </c>
    </row>
    <row r="12" spans="1:10" ht="20.100000000000001" customHeight="1" x14ac:dyDescent="0.25">
      <c r="A12" s="13" t="s">
        <v>13</v>
      </c>
      <c r="B12" s="41"/>
      <c r="C12" s="16">
        <f t="shared" ref="C12:F12" si="2">SUM(C10:C11)</f>
        <v>3</v>
      </c>
      <c r="D12" s="16">
        <f t="shared" si="2"/>
        <v>2</v>
      </c>
      <c r="E12" s="16">
        <f t="shared" si="2"/>
        <v>8</v>
      </c>
      <c r="F12" s="16">
        <f t="shared" si="2"/>
        <v>1</v>
      </c>
      <c r="G12" s="16"/>
      <c r="H12" s="16">
        <f>SUM(H10:H11)</f>
        <v>2</v>
      </c>
      <c r="I12" s="16"/>
      <c r="J12" s="95">
        <f>SUM(C12:H12)</f>
        <v>16</v>
      </c>
    </row>
    <row r="13" spans="1:10" ht="20.100000000000001" customHeight="1" x14ac:dyDescent="0.25">
      <c r="A13" s="17" t="s">
        <v>15</v>
      </c>
      <c r="B13" s="42"/>
      <c r="C13" s="18">
        <v>5</v>
      </c>
      <c r="D13" s="18">
        <v>2</v>
      </c>
      <c r="E13" s="18">
        <v>5</v>
      </c>
      <c r="F13" s="18"/>
      <c r="G13" s="18"/>
      <c r="H13" s="18">
        <v>5</v>
      </c>
      <c r="I13" s="68">
        <v>1</v>
      </c>
      <c r="J13" s="94">
        <f>SUM(C13:I13)</f>
        <v>18</v>
      </c>
    </row>
    <row r="14" spans="1:10" ht="20.100000000000001" customHeight="1" x14ac:dyDescent="0.25">
      <c r="A14" s="19"/>
      <c r="B14" s="43"/>
      <c r="C14" s="20"/>
      <c r="D14" s="20"/>
      <c r="E14" s="20"/>
      <c r="F14" s="20"/>
      <c r="G14" s="20"/>
      <c r="H14" s="20"/>
      <c r="I14" s="3"/>
      <c r="J14" s="8"/>
    </row>
    <row r="15" spans="1:10" ht="20.100000000000001" customHeight="1" x14ac:dyDescent="0.25">
      <c r="A15" s="96" t="s">
        <v>16</v>
      </c>
      <c r="B15" s="97"/>
      <c r="C15" s="98">
        <f t="shared" ref="C15:G15" si="3">SUM(C9,C12,C13)</f>
        <v>38</v>
      </c>
      <c r="D15" s="98">
        <f t="shared" si="3"/>
        <v>8</v>
      </c>
      <c r="E15" s="98">
        <v>24</v>
      </c>
      <c r="F15" s="98">
        <f t="shared" si="3"/>
        <v>17</v>
      </c>
      <c r="G15" s="98">
        <f t="shared" si="3"/>
        <v>2</v>
      </c>
      <c r="H15" s="98">
        <v>10</v>
      </c>
      <c r="I15" s="98">
        <v>1</v>
      </c>
      <c r="J15" s="99">
        <f>SUM(B15:I15)</f>
        <v>100</v>
      </c>
    </row>
    <row r="17" spans="1:10" ht="33" customHeight="1" x14ac:dyDescent="0.25">
      <c r="A17" s="4" t="s">
        <v>17</v>
      </c>
      <c r="B17" s="84"/>
      <c r="C17" s="85" t="s">
        <v>2</v>
      </c>
      <c r="D17" s="85" t="s">
        <v>3</v>
      </c>
      <c r="E17" s="85" t="s">
        <v>4</v>
      </c>
      <c r="F17" s="85" t="s">
        <v>1</v>
      </c>
      <c r="G17" s="85" t="s">
        <v>88</v>
      </c>
      <c r="H17" s="85" t="s">
        <v>5</v>
      </c>
      <c r="I17" s="86" t="s">
        <v>158</v>
      </c>
      <c r="J17" s="85" t="s">
        <v>18</v>
      </c>
    </row>
    <row r="18" spans="1:10" ht="20.100000000000001" customHeight="1" x14ac:dyDescent="0.25">
      <c r="A18" s="21" t="s">
        <v>19</v>
      </c>
      <c r="B18" s="21"/>
      <c r="C18" s="11">
        <v>2</v>
      </c>
      <c r="D18" s="11"/>
      <c r="E18" s="11">
        <v>1</v>
      </c>
      <c r="F18" s="11"/>
      <c r="G18" s="11"/>
      <c r="H18" s="55">
        <f>0</f>
        <v>0</v>
      </c>
      <c r="I18" s="62"/>
      <c r="J18" s="22">
        <f t="shared" ref="J18:J23" si="4">SUM(C18:H18)</f>
        <v>3</v>
      </c>
    </row>
    <row r="19" spans="1:10" ht="20.100000000000001" customHeight="1" x14ac:dyDescent="0.25">
      <c r="A19" s="21" t="s">
        <v>20</v>
      </c>
      <c r="B19" s="21"/>
      <c r="C19" s="11">
        <v>15</v>
      </c>
      <c r="D19" s="11">
        <v>2</v>
      </c>
      <c r="E19" s="11">
        <v>4</v>
      </c>
      <c r="F19" s="11">
        <v>4</v>
      </c>
      <c r="G19" s="11">
        <v>2</v>
      </c>
      <c r="H19" s="55">
        <v>3</v>
      </c>
      <c r="I19" s="62">
        <v>1</v>
      </c>
      <c r="J19" s="22">
        <f>SUM(C19:I19)</f>
        <v>31</v>
      </c>
    </row>
    <row r="20" spans="1:10" ht="20.100000000000001" customHeight="1" x14ac:dyDescent="0.25">
      <c r="A20" s="21" t="s">
        <v>21</v>
      </c>
      <c r="B20" s="21"/>
      <c r="C20" s="11">
        <v>6</v>
      </c>
      <c r="D20" s="11">
        <v>2</v>
      </c>
      <c r="E20" s="11">
        <v>4</v>
      </c>
      <c r="F20" s="11">
        <v>6</v>
      </c>
      <c r="G20" s="11"/>
      <c r="H20" s="55">
        <v>4</v>
      </c>
      <c r="I20" s="62"/>
      <c r="J20" s="22">
        <f t="shared" si="4"/>
        <v>22</v>
      </c>
    </row>
    <row r="21" spans="1:10" ht="20.100000000000001" customHeight="1" x14ac:dyDescent="0.25">
      <c r="A21" s="21" t="s">
        <v>22</v>
      </c>
      <c r="B21" s="21"/>
      <c r="C21" s="11">
        <v>9</v>
      </c>
      <c r="D21" s="11">
        <v>2</v>
      </c>
      <c r="E21" s="11">
        <v>11</v>
      </c>
      <c r="F21" s="11">
        <v>4</v>
      </c>
      <c r="G21" s="11"/>
      <c r="H21" s="55">
        <f>0+1</f>
        <v>1</v>
      </c>
      <c r="I21" s="62"/>
      <c r="J21" s="22">
        <f t="shared" si="4"/>
        <v>27</v>
      </c>
    </row>
    <row r="22" spans="1:10" ht="20.100000000000001" customHeight="1" x14ac:dyDescent="0.25">
      <c r="A22" s="21" t="s">
        <v>23</v>
      </c>
      <c r="B22" s="21"/>
      <c r="C22" s="11">
        <v>5</v>
      </c>
      <c r="D22" s="11">
        <v>2</v>
      </c>
      <c r="E22" s="11">
        <v>4</v>
      </c>
      <c r="F22" s="11">
        <v>3</v>
      </c>
      <c r="G22" s="11"/>
      <c r="H22" s="55">
        <v>2</v>
      </c>
      <c r="I22" s="62"/>
      <c r="J22" s="22">
        <f t="shared" si="4"/>
        <v>16</v>
      </c>
    </row>
    <row r="23" spans="1:10" ht="20.100000000000001" customHeight="1" x14ac:dyDescent="0.25">
      <c r="A23" s="21" t="s">
        <v>35</v>
      </c>
      <c r="B23" s="80"/>
      <c r="C23" s="11">
        <v>1</v>
      </c>
      <c r="D23" s="11"/>
      <c r="E23" s="11"/>
      <c r="F23" s="11">
        <v>1</v>
      </c>
      <c r="G23" s="11"/>
      <c r="H23" s="55"/>
      <c r="I23" s="62"/>
      <c r="J23" s="22">
        <f t="shared" si="4"/>
        <v>2</v>
      </c>
    </row>
    <row r="24" spans="1:10" ht="36" customHeight="1" x14ac:dyDescent="0.25">
      <c r="A24" s="23"/>
      <c r="B24" s="90"/>
      <c r="C24" s="87" t="s">
        <v>129</v>
      </c>
      <c r="D24" s="21"/>
      <c r="E24" s="21"/>
      <c r="F24" s="56" t="s">
        <v>157</v>
      </c>
      <c r="G24" s="21"/>
      <c r="H24" s="55"/>
      <c r="I24" s="69"/>
      <c r="J24" s="22"/>
    </row>
    <row r="26" spans="1:10" ht="31.5" customHeight="1" x14ac:dyDescent="0.25">
      <c r="A26" s="4" t="s">
        <v>24</v>
      </c>
      <c r="B26" s="84"/>
      <c r="C26" s="85" t="s">
        <v>2</v>
      </c>
      <c r="D26" s="85" t="s">
        <v>3</v>
      </c>
      <c r="E26" s="85" t="s">
        <v>4</v>
      </c>
      <c r="F26" s="85" t="s">
        <v>1</v>
      </c>
      <c r="G26" s="85" t="s">
        <v>88</v>
      </c>
      <c r="H26" s="85" t="s">
        <v>5</v>
      </c>
      <c r="I26" s="86" t="s">
        <v>158</v>
      </c>
      <c r="J26" s="85" t="s">
        <v>18</v>
      </c>
    </row>
    <row r="27" spans="1:10" ht="20.100000000000001" customHeight="1" x14ac:dyDescent="0.25">
      <c r="A27" s="21" t="s">
        <v>25</v>
      </c>
      <c r="B27" s="21"/>
      <c r="C27" s="11">
        <v>8</v>
      </c>
      <c r="D27" s="11"/>
      <c r="E27" s="11">
        <v>5</v>
      </c>
      <c r="F27" s="11">
        <v>4</v>
      </c>
      <c r="G27" s="11"/>
      <c r="H27" s="55">
        <v>2</v>
      </c>
      <c r="I27" s="62"/>
      <c r="J27" s="22">
        <f>SUM(C27:H27)</f>
        <v>19</v>
      </c>
    </row>
    <row r="28" spans="1:10" ht="20.100000000000001" customHeight="1" x14ac:dyDescent="0.25">
      <c r="A28" s="21" t="s">
        <v>26</v>
      </c>
      <c r="B28" s="21"/>
      <c r="C28" s="11">
        <v>28</v>
      </c>
      <c r="D28" s="11">
        <v>7</v>
      </c>
      <c r="E28" s="11">
        <v>16</v>
      </c>
      <c r="F28" s="11">
        <v>12</v>
      </c>
      <c r="G28" s="11">
        <v>2</v>
      </c>
      <c r="H28" s="55">
        <v>8</v>
      </c>
      <c r="I28" s="62"/>
      <c r="J28" s="22">
        <f>SUM(C28:H28)</f>
        <v>73</v>
      </c>
    </row>
    <row r="29" spans="1:10" ht="20.100000000000001" customHeight="1" x14ac:dyDescent="0.25">
      <c r="A29" s="21" t="s">
        <v>27</v>
      </c>
      <c r="B29" s="21"/>
      <c r="C29" s="11">
        <v>1</v>
      </c>
      <c r="D29" s="11">
        <v>1</v>
      </c>
      <c r="E29" s="11">
        <v>2</v>
      </c>
      <c r="F29" s="11">
        <v>1</v>
      </c>
      <c r="G29" s="11"/>
      <c r="H29" s="55"/>
      <c r="I29" s="62">
        <v>1</v>
      </c>
      <c r="J29" s="22">
        <f>SUM(C29:I29)</f>
        <v>6</v>
      </c>
    </row>
    <row r="30" spans="1:10" ht="20.100000000000001" customHeight="1" x14ac:dyDescent="0.25">
      <c r="A30" s="21" t="s">
        <v>28</v>
      </c>
      <c r="B30" s="21"/>
      <c r="C30" s="11">
        <v>1</v>
      </c>
      <c r="D30" s="11"/>
      <c r="E30" s="11">
        <v>1</v>
      </c>
      <c r="F30" s="11">
        <v>1</v>
      </c>
      <c r="G30" s="11"/>
      <c r="H30" s="55"/>
      <c r="I30" s="62"/>
      <c r="J30" s="22">
        <f>SUM(C30:H30)</f>
        <v>3</v>
      </c>
    </row>
    <row r="31" spans="1:10" ht="20.100000000000001" customHeight="1" x14ac:dyDescent="0.25">
      <c r="A31" s="23"/>
      <c r="B31" s="23"/>
      <c r="C31" s="24"/>
      <c r="D31" s="24"/>
      <c r="E31" s="24"/>
      <c r="F31" s="24"/>
      <c r="G31" s="24"/>
      <c r="H31" s="24"/>
      <c r="I31" s="24"/>
      <c r="J31" s="25"/>
    </row>
    <row r="32" spans="1:10" ht="45.75" customHeight="1" x14ac:dyDescent="0.25">
      <c r="A32" s="4" t="s">
        <v>29</v>
      </c>
      <c r="B32" s="84"/>
      <c r="C32" s="85" t="s">
        <v>2</v>
      </c>
      <c r="D32" s="85" t="s">
        <v>3</v>
      </c>
      <c r="E32" s="85" t="s">
        <v>4</v>
      </c>
      <c r="F32" s="85" t="s">
        <v>1</v>
      </c>
      <c r="G32" s="85" t="s">
        <v>88</v>
      </c>
      <c r="H32" s="85" t="s">
        <v>5</v>
      </c>
      <c r="I32" s="86" t="s">
        <v>158</v>
      </c>
      <c r="J32" s="85" t="s">
        <v>18</v>
      </c>
    </row>
    <row r="33" spans="1:10" ht="20.100000000000001" customHeight="1" x14ac:dyDescent="0.25">
      <c r="A33" s="21" t="s">
        <v>30</v>
      </c>
      <c r="B33" s="21"/>
      <c r="C33" s="11">
        <v>15</v>
      </c>
      <c r="D33" s="11">
        <v>5</v>
      </c>
      <c r="E33" s="11">
        <v>1</v>
      </c>
      <c r="F33" s="11">
        <v>4</v>
      </c>
      <c r="G33" s="11">
        <v>2</v>
      </c>
      <c r="H33" s="55">
        <v>1</v>
      </c>
      <c r="I33" s="62"/>
      <c r="J33" s="22">
        <f t="shared" ref="J33:J38" si="5">SUM(C33:H33)</f>
        <v>28</v>
      </c>
    </row>
    <row r="34" spans="1:10" ht="20.100000000000001" customHeight="1" x14ac:dyDescent="0.25">
      <c r="A34" s="21" t="s">
        <v>31</v>
      </c>
      <c r="B34" s="21"/>
      <c r="C34" s="11">
        <v>24</v>
      </c>
      <c r="D34" s="11">
        <v>7</v>
      </c>
      <c r="E34" s="11">
        <v>14</v>
      </c>
      <c r="F34" s="11">
        <v>12</v>
      </c>
      <c r="G34" s="11">
        <v>2</v>
      </c>
      <c r="H34" s="55">
        <v>5</v>
      </c>
      <c r="I34" s="62">
        <v>1</v>
      </c>
      <c r="J34" s="22">
        <f>SUM(C34:I34)</f>
        <v>65</v>
      </c>
    </row>
    <row r="35" spans="1:10" ht="63.75" customHeight="1" x14ac:dyDescent="0.25">
      <c r="A35" s="21" t="s">
        <v>32</v>
      </c>
      <c r="B35" s="21"/>
      <c r="C35" s="11">
        <v>13</v>
      </c>
      <c r="D35" s="11">
        <v>3</v>
      </c>
      <c r="E35" s="11">
        <v>10</v>
      </c>
      <c r="F35" s="11">
        <v>5</v>
      </c>
      <c r="G35" s="11"/>
      <c r="H35" s="55">
        <v>4</v>
      </c>
      <c r="I35" s="62"/>
      <c r="J35" s="22">
        <f t="shared" si="5"/>
        <v>35</v>
      </c>
    </row>
    <row r="36" spans="1:10" ht="33.75" customHeight="1" x14ac:dyDescent="0.25">
      <c r="A36" s="21" t="s">
        <v>33</v>
      </c>
      <c r="B36" s="21"/>
      <c r="C36" s="11">
        <v>5</v>
      </c>
      <c r="D36" s="11">
        <v>2</v>
      </c>
      <c r="E36" s="11">
        <v>7</v>
      </c>
      <c r="F36" s="11">
        <v>6</v>
      </c>
      <c r="G36" s="11"/>
      <c r="H36" s="55">
        <v>2</v>
      </c>
      <c r="I36" s="62"/>
      <c r="J36" s="22">
        <f t="shared" si="5"/>
        <v>22</v>
      </c>
    </row>
    <row r="37" spans="1:10" ht="30.75" customHeight="1" x14ac:dyDescent="0.25">
      <c r="A37" s="21" t="s">
        <v>34</v>
      </c>
      <c r="B37" s="21"/>
      <c r="C37" s="11">
        <v>14</v>
      </c>
      <c r="D37" s="11">
        <v>6</v>
      </c>
      <c r="E37" s="11">
        <v>12</v>
      </c>
      <c r="F37" s="11">
        <v>8</v>
      </c>
      <c r="G37" s="11">
        <v>1</v>
      </c>
      <c r="H37" s="55">
        <v>7</v>
      </c>
      <c r="I37" s="62"/>
      <c r="J37" s="22">
        <f t="shared" si="5"/>
        <v>48</v>
      </c>
    </row>
    <row r="38" spans="1:10" ht="20.100000000000001" customHeight="1" x14ac:dyDescent="0.25">
      <c r="A38" s="21" t="s">
        <v>35</v>
      </c>
      <c r="B38" s="80"/>
      <c r="C38" s="51">
        <v>4</v>
      </c>
      <c r="D38" s="51"/>
      <c r="E38" s="53">
        <v>2</v>
      </c>
      <c r="F38" s="53">
        <v>3</v>
      </c>
      <c r="G38" s="47"/>
      <c r="H38" s="55"/>
      <c r="I38" s="62"/>
      <c r="J38" s="22">
        <f t="shared" si="5"/>
        <v>9</v>
      </c>
    </row>
    <row r="39" spans="1:10" ht="24.75" customHeight="1" x14ac:dyDescent="0.25">
      <c r="A39" s="23"/>
      <c r="B39" s="90"/>
      <c r="C39" s="87" t="s">
        <v>133</v>
      </c>
      <c r="D39" s="21"/>
      <c r="E39" s="56" t="s">
        <v>122</v>
      </c>
      <c r="F39" s="56" t="s">
        <v>130</v>
      </c>
      <c r="G39" s="21"/>
      <c r="H39" s="55"/>
      <c r="I39" s="69"/>
      <c r="J39" s="22"/>
    </row>
    <row r="40" spans="1:10" ht="33" customHeight="1" x14ac:dyDescent="0.25">
      <c r="A40" s="23"/>
      <c r="B40" s="89"/>
      <c r="C40" s="87" t="s">
        <v>135</v>
      </c>
      <c r="D40" s="21"/>
      <c r="E40" s="56" t="s">
        <v>122</v>
      </c>
      <c r="F40" s="56" t="s">
        <v>131</v>
      </c>
      <c r="G40" s="21"/>
      <c r="H40" s="55"/>
      <c r="I40" s="69"/>
      <c r="J40" s="22"/>
    </row>
    <row r="41" spans="1:10" ht="33" customHeight="1" x14ac:dyDescent="0.25">
      <c r="A41" s="23"/>
      <c r="B41" s="89"/>
      <c r="C41" s="87" t="s">
        <v>135</v>
      </c>
      <c r="D41" s="81"/>
      <c r="E41" s="56"/>
      <c r="F41" s="56" t="s">
        <v>132</v>
      </c>
      <c r="G41" s="81"/>
      <c r="H41" s="79"/>
      <c r="I41" s="79"/>
      <c r="J41" s="22"/>
    </row>
    <row r="42" spans="1:10" ht="30" customHeight="1" x14ac:dyDescent="0.25">
      <c r="A42" s="23"/>
      <c r="B42" s="89"/>
      <c r="C42" s="87" t="s">
        <v>134</v>
      </c>
      <c r="D42" s="21"/>
      <c r="E42" s="21"/>
      <c r="F42" s="56"/>
      <c r="G42" s="51"/>
      <c r="H42" s="55"/>
      <c r="I42" s="69"/>
      <c r="J42" s="22"/>
    </row>
    <row r="43" spans="1:10" ht="20.100000000000001" customHeight="1" x14ac:dyDescent="0.25">
      <c r="A43" s="23"/>
      <c r="B43" s="23"/>
      <c r="C43" s="24"/>
      <c r="D43" s="24"/>
      <c r="E43" s="24"/>
      <c r="F43" s="24"/>
      <c r="G43" s="24"/>
      <c r="H43" s="24"/>
      <c r="I43" s="24"/>
      <c r="J43" s="25"/>
    </row>
    <row r="44" spans="1:10" ht="33" customHeight="1" x14ac:dyDescent="0.25">
      <c r="A44" s="4" t="s">
        <v>36</v>
      </c>
      <c r="B44" s="84"/>
      <c r="C44" s="85" t="s">
        <v>2</v>
      </c>
      <c r="D44" s="85" t="s">
        <v>3</v>
      </c>
      <c r="E44" s="85" t="s">
        <v>4</v>
      </c>
      <c r="F44" s="85" t="s">
        <v>1</v>
      </c>
      <c r="G44" s="85" t="s">
        <v>88</v>
      </c>
      <c r="H44" s="85" t="s">
        <v>5</v>
      </c>
      <c r="I44" s="86" t="s">
        <v>158</v>
      </c>
      <c r="J44" s="85" t="s">
        <v>18</v>
      </c>
    </row>
    <row r="45" spans="1:10" ht="20.100000000000001" customHeight="1" x14ac:dyDescent="0.25">
      <c r="A45" s="21" t="s">
        <v>37</v>
      </c>
      <c r="B45" s="21"/>
      <c r="C45" s="11">
        <v>25</v>
      </c>
      <c r="D45" s="11">
        <v>7</v>
      </c>
      <c r="E45" s="11">
        <v>9</v>
      </c>
      <c r="F45" s="11">
        <v>8</v>
      </c>
      <c r="G45" s="11">
        <v>2</v>
      </c>
      <c r="H45" s="55">
        <v>3</v>
      </c>
      <c r="I45" s="62"/>
      <c r="J45" s="22">
        <f>SUM(C45:H45)</f>
        <v>54</v>
      </c>
    </row>
    <row r="46" spans="1:10" ht="20.100000000000001" customHeight="1" x14ac:dyDescent="0.25">
      <c r="A46" s="21" t="s">
        <v>38</v>
      </c>
      <c r="B46" s="21"/>
      <c r="C46" s="11">
        <v>6</v>
      </c>
      <c r="D46" s="11">
        <v>1</v>
      </c>
      <c r="E46" s="11">
        <v>1</v>
      </c>
      <c r="F46" s="11"/>
      <c r="G46" s="11">
        <v>1</v>
      </c>
      <c r="H46" s="55">
        <v>3</v>
      </c>
      <c r="I46" s="62">
        <v>1</v>
      </c>
      <c r="J46" s="22">
        <f>SUM(C46:I46)</f>
        <v>13</v>
      </c>
    </row>
    <row r="47" spans="1:10" ht="20.100000000000001" customHeight="1" x14ac:dyDescent="0.25">
      <c r="A47" s="21" t="s">
        <v>39</v>
      </c>
      <c r="B47" s="21"/>
      <c r="C47" s="11">
        <v>18</v>
      </c>
      <c r="D47" s="11">
        <v>2</v>
      </c>
      <c r="E47" s="11">
        <v>16</v>
      </c>
      <c r="F47" s="11">
        <v>12</v>
      </c>
      <c r="G47" s="11"/>
      <c r="H47" s="55">
        <v>7</v>
      </c>
      <c r="I47" s="62"/>
      <c r="J47" s="22">
        <f>SUM(C47:H47)</f>
        <v>55</v>
      </c>
    </row>
    <row r="48" spans="1:10" ht="20.100000000000001" customHeight="1" x14ac:dyDescent="0.25">
      <c r="A48" s="21" t="s">
        <v>40</v>
      </c>
      <c r="B48" s="80"/>
      <c r="C48" s="11">
        <v>1</v>
      </c>
      <c r="D48" s="11"/>
      <c r="E48" s="11">
        <v>1</v>
      </c>
      <c r="F48" s="11"/>
      <c r="G48" s="11"/>
      <c r="H48" s="55">
        <v>2</v>
      </c>
      <c r="I48" s="62"/>
      <c r="J48" s="22">
        <f>SUM(C48:H48)</f>
        <v>4</v>
      </c>
    </row>
    <row r="49" spans="1:10" ht="41.25" customHeight="1" x14ac:dyDescent="0.25">
      <c r="A49" s="23"/>
      <c r="B49" s="90"/>
      <c r="C49" s="82"/>
      <c r="D49" s="21"/>
      <c r="E49" s="56" t="s">
        <v>123</v>
      </c>
      <c r="F49" s="21"/>
      <c r="G49" s="21"/>
      <c r="H49" s="56" t="s">
        <v>108</v>
      </c>
      <c r="I49" s="69"/>
      <c r="J49" s="22"/>
    </row>
    <row r="50" spans="1:10" ht="20.100000000000001" customHeight="1" x14ac:dyDescent="0.25">
      <c r="A50" s="23"/>
      <c r="B50" s="23"/>
      <c r="C50" s="24"/>
      <c r="D50" s="24"/>
      <c r="E50" s="24"/>
      <c r="F50" s="24"/>
      <c r="G50" s="24"/>
      <c r="H50" s="24"/>
      <c r="I50" s="24"/>
      <c r="J50" s="25"/>
    </row>
    <row r="51" spans="1:10" ht="30.75" customHeight="1" x14ac:dyDescent="0.25">
      <c r="A51" s="4" t="s">
        <v>41</v>
      </c>
      <c r="B51" s="84"/>
      <c r="C51" s="85" t="s">
        <v>2</v>
      </c>
      <c r="D51" s="85" t="s">
        <v>3</v>
      </c>
      <c r="E51" s="85" t="s">
        <v>4</v>
      </c>
      <c r="F51" s="85" t="s">
        <v>1</v>
      </c>
      <c r="G51" s="85" t="s">
        <v>88</v>
      </c>
      <c r="H51" s="85" t="s">
        <v>5</v>
      </c>
      <c r="I51" s="86" t="s">
        <v>158</v>
      </c>
      <c r="J51" s="85" t="s">
        <v>18</v>
      </c>
    </row>
    <row r="52" spans="1:10" ht="20.100000000000001" customHeight="1" x14ac:dyDescent="0.25">
      <c r="A52" s="21" t="s">
        <v>42</v>
      </c>
      <c r="B52" s="21"/>
      <c r="C52" s="11">
        <v>28</v>
      </c>
      <c r="D52" s="11">
        <v>3</v>
      </c>
      <c r="E52" s="11">
        <v>12</v>
      </c>
      <c r="F52" s="11">
        <v>4</v>
      </c>
      <c r="G52" s="11">
        <v>1</v>
      </c>
      <c r="H52" s="55">
        <v>3</v>
      </c>
      <c r="I52" s="62">
        <v>1</v>
      </c>
      <c r="J52" s="22">
        <f>SUM(C52:I52)</f>
        <v>52</v>
      </c>
    </row>
    <row r="53" spans="1:10" ht="20.100000000000001" customHeight="1" x14ac:dyDescent="0.25">
      <c r="A53" s="21" t="s">
        <v>43</v>
      </c>
      <c r="B53" s="21"/>
      <c r="C53" s="11">
        <v>9</v>
      </c>
      <c r="D53" s="11">
        <v>5</v>
      </c>
      <c r="E53" s="11">
        <v>11</v>
      </c>
      <c r="F53" s="11">
        <v>10</v>
      </c>
      <c r="G53" s="11">
        <v>1</v>
      </c>
      <c r="H53" s="55">
        <v>5</v>
      </c>
      <c r="I53" s="62"/>
      <c r="J53" s="22">
        <f>SUM(C53:H53)</f>
        <v>41</v>
      </c>
    </row>
    <row r="54" spans="1:10" ht="20.100000000000001" customHeight="1" x14ac:dyDescent="0.25">
      <c r="A54" s="21" t="s">
        <v>44</v>
      </c>
      <c r="B54" s="21"/>
      <c r="C54" s="11"/>
      <c r="D54" s="11"/>
      <c r="E54" s="11">
        <v>1</v>
      </c>
      <c r="F54" s="11">
        <v>1</v>
      </c>
      <c r="G54" s="11"/>
      <c r="H54" s="55">
        <v>1</v>
      </c>
      <c r="I54" s="62"/>
      <c r="J54" s="22">
        <f>SUM(C54:H54)</f>
        <v>3</v>
      </c>
    </row>
    <row r="55" spans="1:10" ht="30.75" customHeight="1" x14ac:dyDescent="0.25">
      <c r="A55" s="21" t="s">
        <v>45</v>
      </c>
      <c r="B55" s="21"/>
      <c r="C55" s="11"/>
      <c r="D55" s="11"/>
      <c r="E55" s="11"/>
      <c r="F55" s="11"/>
      <c r="G55" s="11"/>
      <c r="H55" s="55">
        <v>1</v>
      </c>
      <c r="I55" s="62"/>
      <c r="J55" s="22">
        <f>SUM(C55:H55)</f>
        <v>1</v>
      </c>
    </row>
    <row r="56" spans="1:10" ht="20.100000000000001" customHeight="1" x14ac:dyDescent="0.25">
      <c r="A56" s="23"/>
      <c r="B56" s="23"/>
      <c r="C56" s="24"/>
      <c r="D56" s="24"/>
      <c r="E56" s="24"/>
      <c r="F56" s="24"/>
      <c r="G56" s="24"/>
      <c r="H56" s="24"/>
      <c r="I56" s="24"/>
      <c r="J56" s="25"/>
    </row>
    <row r="57" spans="1:10" ht="45.75" customHeight="1" x14ac:dyDescent="0.25">
      <c r="A57" s="4" t="s">
        <v>46</v>
      </c>
      <c r="B57" s="84"/>
      <c r="C57" s="85" t="s">
        <v>2</v>
      </c>
      <c r="D57" s="85" t="s">
        <v>3</v>
      </c>
      <c r="E57" s="85" t="s">
        <v>4</v>
      </c>
      <c r="F57" s="85" t="s">
        <v>1</v>
      </c>
      <c r="G57" s="85" t="s">
        <v>88</v>
      </c>
      <c r="H57" s="85" t="s">
        <v>5</v>
      </c>
      <c r="I57" s="86" t="s">
        <v>158</v>
      </c>
      <c r="J57" s="85" t="s">
        <v>18</v>
      </c>
    </row>
    <row r="58" spans="1:10" ht="20.100000000000001" customHeight="1" x14ac:dyDescent="0.25">
      <c r="A58" s="21" t="s">
        <v>47</v>
      </c>
      <c r="B58" s="21"/>
      <c r="C58" s="11">
        <v>2</v>
      </c>
      <c r="D58" s="11">
        <v>2</v>
      </c>
      <c r="E58" s="11">
        <v>2</v>
      </c>
      <c r="F58" s="11">
        <v>1</v>
      </c>
      <c r="G58" s="11"/>
      <c r="H58" s="55">
        <v>2</v>
      </c>
      <c r="I58" s="62"/>
      <c r="J58" s="22">
        <f>SUM(C58:H58)</f>
        <v>9</v>
      </c>
    </row>
    <row r="59" spans="1:10" ht="20.100000000000001" customHeight="1" x14ac:dyDescent="0.25">
      <c r="A59" s="21" t="s">
        <v>48</v>
      </c>
      <c r="B59" s="21"/>
      <c r="C59" s="11">
        <v>5</v>
      </c>
      <c r="D59" s="11">
        <v>1</v>
      </c>
      <c r="E59" s="11">
        <v>2</v>
      </c>
      <c r="F59" s="11">
        <v>6</v>
      </c>
      <c r="G59" s="11">
        <v>1</v>
      </c>
      <c r="H59" s="55">
        <v>2</v>
      </c>
      <c r="I59" s="62"/>
      <c r="J59" s="22">
        <f>SUM(C59:H59)</f>
        <v>17</v>
      </c>
    </row>
    <row r="60" spans="1:10" ht="33" customHeight="1" x14ac:dyDescent="0.25">
      <c r="A60" s="21" t="s">
        <v>49</v>
      </c>
      <c r="B60" s="21"/>
      <c r="C60" s="15"/>
      <c r="D60" s="15">
        <v>1</v>
      </c>
      <c r="E60" s="15"/>
      <c r="F60" s="15"/>
      <c r="G60" s="15"/>
      <c r="H60" s="55"/>
      <c r="I60" s="62"/>
      <c r="J60" s="22">
        <f>SUM(C60:H60)</f>
        <v>1</v>
      </c>
    </row>
    <row r="61" spans="1:10" ht="20.100000000000001" customHeight="1" x14ac:dyDescent="0.25">
      <c r="A61" s="21" t="s">
        <v>50</v>
      </c>
      <c r="B61" s="81"/>
      <c r="C61" s="11">
        <v>31</v>
      </c>
      <c r="D61" s="11">
        <v>4</v>
      </c>
      <c r="E61" s="11">
        <v>20</v>
      </c>
      <c r="F61" s="11">
        <v>10</v>
      </c>
      <c r="G61" s="11">
        <v>1</v>
      </c>
      <c r="H61" s="55">
        <v>7</v>
      </c>
      <c r="I61" s="62">
        <v>1</v>
      </c>
      <c r="J61" s="22">
        <f>SUM(C61:I61)</f>
        <v>74</v>
      </c>
    </row>
    <row r="62" spans="1:10" ht="42" customHeight="1" x14ac:dyDescent="0.25">
      <c r="A62" s="23"/>
      <c r="B62" s="23"/>
      <c r="C62" s="81"/>
      <c r="D62" s="56" t="s">
        <v>115</v>
      </c>
      <c r="E62" s="51"/>
      <c r="F62" s="51"/>
      <c r="G62" s="51"/>
      <c r="H62" s="55"/>
      <c r="I62" s="69"/>
      <c r="J62" s="22"/>
    </row>
    <row r="63" spans="1:10" ht="20.100000000000001" customHeight="1" x14ac:dyDescent="0.25">
      <c r="A63" s="2"/>
      <c r="B63" s="39"/>
      <c r="C63" s="2"/>
      <c r="D63" s="2"/>
      <c r="E63" s="2"/>
      <c r="F63" s="2"/>
      <c r="G63" s="2"/>
      <c r="H63" s="2"/>
      <c r="I63" s="2"/>
      <c r="J63" s="2"/>
    </row>
    <row r="64" spans="1:10" ht="39" customHeight="1" x14ac:dyDescent="0.25">
      <c r="A64" s="4" t="s">
        <v>70</v>
      </c>
      <c r="B64" s="84"/>
      <c r="C64" s="85" t="s">
        <v>2</v>
      </c>
      <c r="D64" s="85" t="s">
        <v>3</v>
      </c>
      <c r="E64" s="85" t="s">
        <v>4</v>
      </c>
      <c r="F64" s="85" t="s">
        <v>1</v>
      </c>
      <c r="G64" s="85" t="s">
        <v>88</v>
      </c>
      <c r="H64" s="85" t="s">
        <v>5</v>
      </c>
      <c r="I64" s="86" t="s">
        <v>158</v>
      </c>
      <c r="J64" s="85" t="s">
        <v>18</v>
      </c>
    </row>
    <row r="65" spans="1:10" ht="20.100000000000001" customHeight="1" x14ac:dyDescent="0.25">
      <c r="A65" s="21" t="s">
        <v>51</v>
      </c>
      <c r="B65" s="21"/>
      <c r="C65" s="11">
        <v>28</v>
      </c>
      <c r="D65" s="11">
        <v>7</v>
      </c>
      <c r="E65" s="11">
        <v>9</v>
      </c>
      <c r="F65" s="11">
        <v>13</v>
      </c>
      <c r="G65" s="11">
        <v>2</v>
      </c>
      <c r="H65" s="55">
        <v>4</v>
      </c>
      <c r="I65" s="62">
        <v>1</v>
      </c>
      <c r="J65" s="22">
        <f>SUM(C65:I65)</f>
        <v>64</v>
      </c>
    </row>
    <row r="66" spans="1:10" ht="31.5" customHeight="1" x14ac:dyDescent="0.25">
      <c r="A66" s="21" t="s">
        <v>52</v>
      </c>
      <c r="B66" s="21"/>
      <c r="C66" s="11">
        <v>11</v>
      </c>
      <c r="D66" s="11">
        <v>1</v>
      </c>
      <c r="E66" s="11">
        <v>15</v>
      </c>
      <c r="F66" s="11">
        <v>5</v>
      </c>
      <c r="G66" s="11"/>
      <c r="H66" s="55">
        <v>5</v>
      </c>
      <c r="I66" s="62"/>
      <c r="J66" s="22">
        <f>SUM(C66:H66)</f>
        <v>37</v>
      </c>
    </row>
    <row r="67" spans="1:10" ht="20.100000000000001" customHeight="1" x14ac:dyDescent="0.25">
      <c r="A67" s="21" t="s">
        <v>53</v>
      </c>
      <c r="B67" s="21"/>
      <c r="C67" s="69">
        <v>1</v>
      </c>
      <c r="D67" s="69"/>
      <c r="E67" s="69">
        <v>1</v>
      </c>
      <c r="F67" s="69"/>
      <c r="G67" s="69"/>
      <c r="H67" s="55"/>
      <c r="I67" s="62"/>
      <c r="J67" s="22">
        <f>SUM(C67:H67)</f>
        <v>2</v>
      </c>
    </row>
    <row r="68" spans="1:10" ht="30" customHeight="1" x14ac:dyDescent="0.25">
      <c r="A68" s="23"/>
      <c r="B68" s="23"/>
      <c r="C68" s="56" t="s">
        <v>136</v>
      </c>
      <c r="D68" s="79"/>
      <c r="E68" s="56" t="s">
        <v>124</v>
      </c>
      <c r="F68" s="79"/>
      <c r="G68" s="79"/>
      <c r="H68" s="79"/>
      <c r="I68" s="79"/>
      <c r="J68" s="22"/>
    </row>
    <row r="69" spans="1:10" ht="20.100000000000001" customHeight="1" x14ac:dyDescent="0.25">
      <c r="A69" s="2"/>
      <c r="B69" s="39"/>
      <c r="C69" s="2"/>
      <c r="D69" s="2"/>
      <c r="E69" s="2"/>
      <c r="F69" s="2"/>
      <c r="G69" s="2"/>
      <c r="H69" s="2"/>
      <c r="I69" s="2"/>
      <c r="J69" s="2"/>
    </row>
    <row r="70" spans="1:10" ht="45" customHeight="1" x14ac:dyDescent="0.25">
      <c r="A70" s="4" t="s">
        <v>66</v>
      </c>
      <c r="B70" s="84"/>
      <c r="C70" s="85" t="s">
        <v>2</v>
      </c>
      <c r="D70" s="85" t="s">
        <v>3</v>
      </c>
      <c r="E70" s="85" t="s">
        <v>4</v>
      </c>
      <c r="F70" s="85" t="s">
        <v>1</v>
      </c>
      <c r="G70" s="85" t="s">
        <v>88</v>
      </c>
      <c r="H70" s="85" t="s">
        <v>5</v>
      </c>
      <c r="I70" s="86" t="s">
        <v>158</v>
      </c>
      <c r="J70" s="85" t="s">
        <v>18</v>
      </c>
    </row>
    <row r="71" spans="1:10" ht="20.100000000000001" customHeight="1" x14ac:dyDescent="0.25">
      <c r="A71" s="21" t="s">
        <v>61</v>
      </c>
      <c r="B71" s="21"/>
      <c r="C71" s="11">
        <v>8</v>
      </c>
      <c r="D71" s="11">
        <v>3</v>
      </c>
      <c r="E71" s="11">
        <v>2</v>
      </c>
      <c r="F71" s="11">
        <v>2</v>
      </c>
      <c r="G71" s="11">
        <v>1</v>
      </c>
      <c r="H71" s="55">
        <v>3</v>
      </c>
      <c r="I71" s="62"/>
      <c r="J71" s="22">
        <f t="shared" ref="J71:J76" si="6">SUM(C71:H71)</f>
        <v>19</v>
      </c>
    </row>
    <row r="72" spans="1:10" ht="20.100000000000001" customHeight="1" x14ac:dyDescent="0.25">
      <c r="A72" s="21" t="s">
        <v>62</v>
      </c>
      <c r="B72" s="21"/>
      <c r="C72" s="11">
        <v>1</v>
      </c>
      <c r="D72" s="11"/>
      <c r="E72" s="11">
        <v>2</v>
      </c>
      <c r="F72" s="11"/>
      <c r="G72" s="11">
        <v>2</v>
      </c>
      <c r="H72" s="55">
        <v>1</v>
      </c>
      <c r="I72" s="62"/>
      <c r="J72" s="22">
        <f t="shared" si="6"/>
        <v>6</v>
      </c>
    </row>
    <row r="73" spans="1:10" ht="20.100000000000001" customHeight="1" x14ac:dyDescent="0.25">
      <c r="A73" s="21" t="s">
        <v>63</v>
      </c>
      <c r="B73" s="21"/>
      <c r="C73" s="11">
        <v>15</v>
      </c>
      <c r="D73" s="11">
        <v>1</v>
      </c>
      <c r="E73" s="11">
        <v>6</v>
      </c>
      <c r="F73" s="11">
        <v>9</v>
      </c>
      <c r="G73" s="11"/>
      <c r="H73" s="55">
        <v>2</v>
      </c>
      <c r="I73" s="62"/>
      <c r="J73" s="22">
        <f t="shared" si="6"/>
        <v>33</v>
      </c>
    </row>
    <row r="74" spans="1:10" ht="22.5" customHeight="1" x14ac:dyDescent="0.25">
      <c r="A74" s="21" t="s">
        <v>64</v>
      </c>
      <c r="B74" s="21"/>
      <c r="C74" s="11">
        <v>4</v>
      </c>
      <c r="D74" s="11"/>
      <c r="E74" s="11">
        <v>1</v>
      </c>
      <c r="F74" s="11"/>
      <c r="G74" s="11"/>
      <c r="H74" s="55">
        <v>1</v>
      </c>
      <c r="I74" s="62"/>
      <c r="J74" s="22">
        <f t="shared" si="6"/>
        <v>6</v>
      </c>
    </row>
    <row r="75" spans="1:10" ht="34.5" customHeight="1" x14ac:dyDescent="0.25">
      <c r="A75" s="21" t="s">
        <v>67</v>
      </c>
      <c r="B75" s="23"/>
      <c r="C75" s="11">
        <v>2</v>
      </c>
      <c r="D75" s="11"/>
      <c r="E75" s="11">
        <v>1</v>
      </c>
      <c r="F75" s="11"/>
      <c r="G75" s="11"/>
      <c r="H75" s="55">
        <v>1</v>
      </c>
      <c r="I75" s="62"/>
      <c r="J75" s="22">
        <f t="shared" si="6"/>
        <v>4</v>
      </c>
    </row>
    <row r="76" spans="1:10" ht="33.75" customHeight="1" x14ac:dyDescent="0.25">
      <c r="A76" s="21" t="s">
        <v>72</v>
      </c>
      <c r="B76" s="81"/>
      <c r="C76" s="11">
        <v>10</v>
      </c>
      <c r="D76" s="11">
        <v>3</v>
      </c>
      <c r="E76" s="11">
        <v>11</v>
      </c>
      <c r="F76" s="11">
        <v>4</v>
      </c>
      <c r="G76" s="11"/>
      <c r="H76" s="55">
        <v>4</v>
      </c>
      <c r="I76" s="62"/>
      <c r="J76" s="22">
        <f t="shared" si="6"/>
        <v>32</v>
      </c>
    </row>
    <row r="77" spans="1:10" ht="33.75" customHeight="1" x14ac:dyDescent="0.25">
      <c r="A77" s="23"/>
      <c r="B77" s="23"/>
      <c r="C77" s="56" t="s">
        <v>137</v>
      </c>
      <c r="D77" s="78"/>
      <c r="E77" s="78"/>
      <c r="F77" s="56" t="s">
        <v>85</v>
      </c>
      <c r="G77" s="78"/>
      <c r="H77" s="78"/>
      <c r="I77" s="78"/>
      <c r="J77" s="22"/>
    </row>
    <row r="79" spans="1:10" ht="30" customHeight="1" x14ac:dyDescent="0.25">
      <c r="A79" s="4" t="s">
        <v>54</v>
      </c>
      <c r="B79" s="84"/>
      <c r="C79" s="85" t="s">
        <v>2</v>
      </c>
      <c r="D79" s="85" t="s">
        <v>3</v>
      </c>
      <c r="E79" s="85" t="s">
        <v>4</v>
      </c>
      <c r="F79" s="85" t="s">
        <v>1</v>
      </c>
      <c r="G79" s="85" t="s">
        <v>88</v>
      </c>
      <c r="H79" s="85" t="s">
        <v>5</v>
      </c>
      <c r="I79" s="86" t="s">
        <v>158</v>
      </c>
      <c r="J79" s="85" t="s">
        <v>18</v>
      </c>
    </row>
    <row r="80" spans="1:10" ht="22.5" customHeight="1" x14ac:dyDescent="0.25">
      <c r="A80" s="103" t="s">
        <v>55</v>
      </c>
      <c r="B80" s="57" t="s">
        <v>42</v>
      </c>
      <c r="C80" s="27">
        <v>32</v>
      </c>
      <c r="D80" s="27">
        <v>3</v>
      </c>
      <c r="E80" s="27">
        <v>16</v>
      </c>
      <c r="F80" s="27">
        <v>9</v>
      </c>
      <c r="G80" s="27">
        <v>2</v>
      </c>
      <c r="H80" s="54">
        <v>5</v>
      </c>
      <c r="I80" s="61">
        <v>1</v>
      </c>
      <c r="J80" s="38">
        <f>SUM(C80:I80)</f>
        <v>68</v>
      </c>
    </row>
    <row r="81" spans="1:10" ht="20.100000000000001" customHeight="1" x14ac:dyDescent="0.25">
      <c r="A81" s="103"/>
      <c r="B81" s="57" t="s">
        <v>43</v>
      </c>
      <c r="C81" s="27">
        <v>6</v>
      </c>
      <c r="D81" s="27">
        <v>5</v>
      </c>
      <c r="E81" s="27">
        <v>8</v>
      </c>
      <c r="F81" s="27">
        <v>8</v>
      </c>
      <c r="G81" s="27"/>
      <c r="H81" s="55">
        <v>5</v>
      </c>
      <c r="I81" s="62"/>
      <c r="J81" s="38">
        <f>SUM(C81:H81)</f>
        <v>32</v>
      </c>
    </row>
    <row r="82" spans="1:10" ht="20.100000000000001" customHeight="1" x14ac:dyDescent="0.25">
      <c r="A82" s="103"/>
      <c r="B82" s="57" t="s">
        <v>73</v>
      </c>
      <c r="C82" s="27"/>
      <c r="D82" s="27"/>
      <c r="E82" s="27"/>
      <c r="F82" s="27"/>
      <c r="G82" s="27"/>
      <c r="H82" s="55"/>
      <c r="I82" s="62"/>
      <c r="J82" s="38">
        <f>SUM(C82:H82)</f>
        <v>0</v>
      </c>
    </row>
    <row r="83" spans="1:10" ht="20.100000000000001" customHeight="1" x14ac:dyDescent="0.25">
      <c r="A83" s="44"/>
      <c r="C83" s="31"/>
      <c r="D83" s="31"/>
      <c r="E83" s="31"/>
      <c r="F83" s="31"/>
      <c r="G83" s="31"/>
      <c r="J83" s="35"/>
    </row>
    <row r="84" spans="1:10" ht="20.100000000000001" customHeight="1" x14ac:dyDescent="0.25">
      <c r="A84" s="103" t="s">
        <v>56</v>
      </c>
      <c r="B84" s="57" t="s">
        <v>42</v>
      </c>
      <c r="C84" s="27">
        <v>17</v>
      </c>
      <c r="D84" s="27">
        <v>3</v>
      </c>
      <c r="E84" s="27">
        <v>10</v>
      </c>
      <c r="F84" s="27">
        <v>6</v>
      </c>
      <c r="G84" s="27">
        <v>2</v>
      </c>
      <c r="H84" s="54">
        <v>3</v>
      </c>
      <c r="I84" s="61"/>
      <c r="J84" s="38">
        <f>SUM(C84:I84)</f>
        <v>41</v>
      </c>
    </row>
    <row r="85" spans="1:10" ht="20.100000000000001" customHeight="1" x14ac:dyDescent="0.25">
      <c r="A85" s="103"/>
      <c r="B85" s="57" t="s">
        <v>43</v>
      </c>
      <c r="C85" s="27">
        <v>17</v>
      </c>
      <c r="D85" s="27">
        <v>5</v>
      </c>
      <c r="E85" s="27">
        <v>14</v>
      </c>
      <c r="F85" s="27">
        <v>8</v>
      </c>
      <c r="G85" s="27"/>
      <c r="H85" s="54">
        <v>6</v>
      </c>
      <c r="I85" s="61">
        <v>1</v>
      </c>
      <c r="J85" s="38">
        <f>SUM(C85:I85)</f>
        <v>51</v>
      </c>
    </row>
    <row r="86" spans="1:10" ht="20.100000000000001" customHeight="1" x14ac:dyDescent="0.25">
      <c r="A86" s="103"/>
      <c r="B86" s="57" t="s">
        <v>73</v>
      </c>
      <c r="C86" s="29">
        <v>1</v>
      </c>
      <c r="D86" s="50"/>
      <c r="E86" s="52"/>
      <c r="F86" s="48"/>
      <c r="G86" s="52"/>
      <c r="H86" s="54"/>
      <c r="I86" s="61"/>
      <c r="J86" s="38">
        <f>SUM(C86:H86)</f>
        <v>1</v>
      </c>
    </row>
    <row r="87" spans="1:10" ht="36.75" customHeight="1" x14ac:dyDescent="0.25">
      <c r="A87" s="70"/>
      <c r="B87" s="91"/>
      <c r="C87" s="56" t="s">
        <v>139</v>
      </c>
      <c r="D87" s="61"/>
      <c r="E87" s="61"/>
      <c r="F87" s="61"/>
      <c r="G87" s="61"/>
      <c r="H87" s="61"/>
      <c r="I87" s="61"/>
      <c r="J87" s="38"/>
    </row>
    <row r="88" spans="1:10" ht="20.100000000000001" customHeight="1" x14ac:dyDescent="0.25">
      <c r="A88" s="44"/>
      <c r="C88" s="31"/>
      <c r="D88" s="31"/>
      <c r="E88" s="31"/>
      <c r="F88" s="31"/>
      <c r="G88" s="31"/>
      <c r="J88" s="35"/>
    </row>
    <row r="89" spans="1:10" ht="20.100000000000001" customHeight="1" x14ac:dyDescent="0.25">
      <c r="A89" s="103" t="s">
        <v>57</v>
      </c>
      <c r="B89" s="57" t="s">
        <v>42</v>
      </c>
      <c r="C89" s="27">
        <v>23</v>
      </c>
      <c r="D89" s="27">
        <v>4</v>
      </c>
      <c r="E89" s="27">
        <v>11</v>
      </c>
      <c r="F89" s="27">
        <v>6</v>
      </c>
      <c r="G89" s="27">
        <v>2</v>
      </c>
      <c r="H89" s="54">
        <v>5</v>
      </c>
      <c r="I89" s="61"/>
      <c r="J89" s="38">
        <f>SUM(C89:H89)</f>
        <v>51</v>
      </c>
    </row>
    <row r="90" spans="1:10" ht="20.100000000000001" customHeight="1" x14ac:dyDescent="0.25">
      <c r="A90" s="103"/>
      <c r="B90" s="57" t="s">
        <v>43</v>
      </c>
      <c r="C90" s="27">
        <v>14</v>
      </c>
      <c r="D90" s="27">
        <v>4</v>
      </c>
      <c r="E90" s="27">
        <v>13</v>
      </c>
      <c r="F90" s="27">
        <v>10</v>
      </c>
      <c r="G90" s="27"/>
      <c r="H90" s="54">
        <v>5</v>
      </c>
      <c r="I90" s="61">
        <v>1</v>
      </c>
      <c r="J90" s="38">
        <f>SUM(C90:I90)</f>
        <v>47</v>
      </c>
    </row>
    <row r="91" spans="1:10" ht="20.100000000000001" customHeight="1" x14ac:dyDescent="0.25">
      <c r="A91" s="103"/>
      <c r="B91" s="57" t="s">
        <v>73</v>
      </c>
      <c r="C91" s="27"/>
      <c r="D91" s="27"/>
      <c r="E91" s="27"/>
      <c r="F91" s="27"/>
      <c r="G91" s="27"/>
      <c r="H91" s="54"/>
      <c r="I91" s="61"/>
      <c r="J91" s="38">
        <f>SUM(C91:H91)</f>
        <v>0</v>
      </c>
    </row>
    <row r="92" spans="1:10" ht="20.100000000000001" customHeight="1" x14ac:dyDescent="0.25">
      <c r="A92" s="44"/>
      <c r="C92" s="31"/>
      <c r="D92" s="31"/>
      <c r="E92" s="31"/>
      <c r="F92" s="31"/>
      <c r="G92" s="31"/>
      <c r="J92" s="35"/>
    </row>
    <row r="93" spans="1:10" ht="20.100000000000001" customHeight="1" x14ac:dyDescent="0.25">
      <c r="A93" s="103" t="s">
        <v>58</v>
      </c>
      <c r="B93" s="57" t="s">
        <v>42</v>
      </c>
      <c r="C93" s="27">
        <v>29</v>
      </c>
      <c r="D93" s="27">
        <v>5</v>
      </c>
      <c r="E93" s="27">
        <v>18</v>
      </c>
      <c r="F93" s="27">
        <v>12</v>
      </c>
      <c r="G93" s="27">
        <v>2</v>
      </c>
      <c r="H93" s="54">
        <v>7</v>
      </c>
      <c r="I93" s="61">
        <v>1</v>
      </c>
      <c r="J93" s="38">
        <f>SUM(C93:I93)</f>
        <v>74</v>
      </c>
    </row>
    <row r="94" spans="1:10" ht="20.100000000000001" customHeight="1" x14ac:dyDescent="0.25">
      <c r="A94" s="103"/>
      <c r="B94" s="57" t="s">
        <v>43</v>
      </c>
      <c r="C94" s="27">
        <v>9</v>
      </c>
      <c r="D94" s="27">
        <v>3</v>
      </c>
      <c r="E94" s="27">
        <v>6</v>
      </c>
      <c r="F94" s="27">
        <v>5</v>
      </c>
      <c r="G94" s="27"/>
      <c r="H94" s="54">
        <v>3</v>
      </c>
      <c r="I94" s="61"/>
      <c r="J94" s="38">
        <f>SUM(C94:H94)</f>
        <v>26</v>
      </c>
    </row>
    <row r="95" spans="1:10" ht="20.100000000000001" customHeight="1" x14ac:dyDescent="0.25">
      <c r="A95" s="103"/>
      <c r="B95" s="57" t="s">
        <v>73</v>
      </c>
      <c r="C95" s="27"/>
      <c r="D95" s="27"/>
      <c r="E95" s="27"/>
      <c r="F95" s="27"/>
      <c r="G95" s="27"/>
      <c r="H95" s="54"/>
      <c r="I95" s="61"/>
      <c r="J95" s="38">
        <f>SUM(C95:H95)</f>
        <v>0</v>
      </c>
    </row>
    <row r="96" spans="1:10" ht="20.100000000000001" customHeight="1" x14ac:dyDescent="0.25">
      <c r="A96" s="44"/>
      <c r="C96" s="31"/>
      <c r="D96" s="31"/>
      <c r="E96" s="31"/>
      <c r="F96" s="31"/>
      <c r="G96" s="31"/>
      <c r="J96" s="35"/>
    </row>
    <row r="97" spans="1:10" ht="20.100000000000001" customHeight="1" x14ac:dyDescent="0.25">
      <c r="A97" s="106" t="s">
        <v>59</v>
      </c>
      <c r="B97" s="57" t="s">
        <v>42</v>
      </c>
      <c r="C97" s="27">
        <v>24</v>
      </c>
      <c r="D97" s="27">
        <v>3</v>
      </c>
      <c r="E97" s="27">
        <v>15</v>
      </c>
      <c r="F97" s="27">
        <v>11</v>
      </c>
      <c r="G97" s="27">
        <v>2</v>
      </c>
      <c r="H97" s="54">
        <v>5</v>
      </c>
      <c r="I97" s="61">
        <v>1</v>
      </c>
      <c r="J97" s="38">
        <f>SUM(C97:I97)</f>
        <v>61</v>
      </c>
    </row>
    <row r="98" spans="1:10" ht="20.100000000000001" customHeight="1" x14ac:dyDescent="0.25">
      <c r="A98" s="107"/>
      <c r="B98" s="57" t="s">
        <v>43</v>
      </c>
      <c r="C98" s="27">
        <v>11</v>
      </c>
      <c r="D98" s="27">
        <v>3</v>
      </c>
      <c r="E98" s="27">
        <v>9</v>
      </c>
      <c r="F98" s="27">
        <v>6</v>
      </c>
      <c r="G98" s="27"/>
      <c r="H98" s="54">
        <v>5</v>
      </c>
      <c r="I98" s="61"/>
      <c r="J98" s="38">
        <f>SUM(C98:H98)</f>
        <v>34</v>
      </c>
    </row>
    <row r="99" spans="1:10" ht="20.100000000000001" customHeight="1" x14ac:dyDescent="0.25">
      <c r="A99" s="108"/>
      <c r="B99" s="57" t="s">
        <v>73</v>
      </c>
      <c r="C99" s="27">
        <v>3</v>
      </c>
      <c r="D99" s="27">
        <v>2</v>
      </c>
      <c r="E99" s="27"/>
      <c r="F99" s="27"/>
      <c r="G99" s="27"/>
      <c r="H99" s="54"/>
      <c r="I99" s="61"/>
      <c r="J99" s="38">
        <f>SUM(C99:H99)</f>
        <v>5</v>
      </c>
    </row>
    <row r="100" spans="1:10" ht="44.25" customHeight="1" x14ac:dyDescent="0.25">
      <c r="B100" s="49"/>
      <c r="C100" s="56" t="s">
        <v>138</v>
      </c>
      <c r="D100" s="56" t="s">
        <v>116</v>
      </c>
      <c r="E100" s="21"/>
      <c r="F100" s="21"/>
      <c r="G100" s="21"/>
      <c r="H100" s="55"/>
      <c r="I100" s="62"/>
      <c r="J100" s="60"/>
    </row>
    <row r="101" spans="1:10" ht="64.5" customHeight="1" x14ac:dyDescent="0.25">
      <c r="B101" s="49"/>
      <c r="C101" s="56" t="s">
        <v>156</v>
      </c>
      <c r="D101" s="56" t="s">
        <v>118</v>
      </c>
      <c r="E101" s="21"/>
      <c r="F101" s="21"/>
      <c r="G101" s="21"/>
      <c r="H101" s="69"/>
      <c r="I101" s="69"/>
      <c r="J101" s="60"/>
    </row>
    <row r="102" spans="1:10" ht="20.100000000000001" customHeight="1" x14ac:dyDescent="0.25">
      <c r="C102" s="31"/>
      <c r="D102" s="31"/>
      <c r="E102" s="31"/>
      <c r="F102" s="31"/>
      <c r="G102" s="31"/>
      <c r="J102" s="35"/>
    </row>
    <row r="103" spans="1:10" ht="20.100000000000001" customHeight="1" x14ac:dyDescent="0.25">
      <c r="A103" s="109" t="s">
        <v>68</v>
      </c>
      <c r="B103" s="57" t="s">
        <v>42</v>
      </c>
      <c r="C103" s="27">
        <v>20</v>
      </c>
      <c r="D103" s="11">
        <v>3</v>
      </c>
      <c r="E103" s="27">
        <v>14</v>
      </c>
      <c r="F103" s="27">
        <v>8</v>
      </c>
      <c r="G103" s="27">
        <v>2</v>
      </c>
      <c r="H103" s="55">
        <v>5</v>
      </c>
      <c r="I103" s="62"/>
      <c r="J103" s="38">
        <f>SUM(C103:I103)</f>
        <v>52</v>
      </c>
    </row>
    <row r="104" spans="1:10" ht="20.100000000000001" customHeight="1" x14ac:dyDescent="0.25">
      <c r="A104" s="109"/>
      <c r="B104" s="57" t="s">
        <v>43</v>
      </c>
      <c r="C104" s="27">
        <v>15</v>
      </c>
      <c r="D104" s="27">
        <v>4</v>
      </c>
      <c r="E104" s="27">
        <v>9</v>
      </c>
      <c r="F104" s="27">
        <v>7</v>
      </c>
      <c r="G104" s="27"/>
      <c r="H104" s="54">
        <v>4</v>
      </c>
      <c r="I104" s="61">
        <v>1</v>
      </c>
      <c r="J104" s="38">
        <f>SUM(C104:I104)</f>
        <v>40</v>
      </c>
    </row>
    <row r="105" spans="1:10" ht="20.100000000000001" customHeight="1" x14ac:dyDescent="0.25">
      <c r="A105" s="109"/>
      <c r="B105" s="57" t="s">
        <v>73</v>
      </c>
      <c r="C105" s="11"/>
      <c r="D105" s="27"/>
      <c r="E105" s="27">
        <v>1</v>
      </c>
      <c r="F105" s="27"/>
      <c r="G105" s="27"/>
      <c r="H105" s="54"/>
      <c r="I105" s="61"/>
      <c r="J105" s="38">
        <f>SUM(C105:H105)</f>
        <v>1</v>
      </c>
    </row>
    <row r="106" spans="1:10" ht="20.100000000000001" customHeight="1" x14ac:dyDescent="0.25">
      <c r="A106" s="70"/>
      <c r="B106" s="23"/>
      <c r="C106" s="36"/>
      <c r="D106" s="37"/>
      <c r="E106" s="37"/>
      <c r="F106" s="37"/>
      <c r="G106" s="37"/>
      <c r="H106" s="37"/>
      <c r="I106" s="37"/>
      <c r="J106" s="35"/>
    </row>
    <row r="107" spans="1:10" ht="20.100000000000001" customHeight="1" x14ac:dyDescent="0.25">
      <c r="A107" s="103" t="s">
        <v>60</v>
      </c>
      <c r="B107" s="57" t="s">
        <v>42</v>
      </c>
      <c r="C107" s="28">
        <v>12</v>
      </c>
      <c r="D107" s="15">
        <v>2</v>
      </c>
      <c r="E107" s="28">
        <v>4</v>
      </c>
      <c r="F107" s="15">
        <v>3</v>
      </c>
      <c r="G107" s="28">
        <v>2</v>
      </c>
      <c r="H107" s="55"/>
      <c r="I107" s="62"/>
      <c r="J107" s="38">
        <f>SUM(C107:H107)</f>
        <v>23</v>
      </c>
    </row>
    <row r="108" spans="1:10" ht="20.100000000000001" customHeight="1" x14ac:dyDescent="0.25">
      <c r="A108" s="103"/>
      <c r="B108" s="57" t="s">
        <v>43</v>
      </c>
      <c r="C108" s="28">
        <v>3</v>
      </c>
      <c r="D108" s="61">
        <v>1</v>
      </c>
      <c r="E108" s="15">
        <v>2</v>
      </c>
      <c r="F108" s="28"/>
      <c r="G108" s="28"/>
      <c r="H108" s="54">
        <v>2</v>
      </c>
      <c r="I108" s="61">
        <v>1</v>
      </c>
      <c r="J108" s="38">
        <f>SUM(C108:I108)</f>
        <v>9</v>
      </c>
    </row>
    <row r="109" spans="1:10" ht="20.100000000000001" customHeight="1" x14ac:dyDescent="0.25">
      <c r="A109" s="103"/>
      <c r="B109" s="57" t="s">
        <v>73</v>
      </c>
      <c r="C109" s="15"/>
      <c r="D109" s="15">
        <v>1</v>
      </c>
      <c r="E109" s="34"/>
      <c r="F109" s="48"/>
      <c r="G109" s="52"/>
      <c r="H109" s="55"/>
      <c r="I109" s="62"/>
      <c r="J109" s="38">
        <f>SUM(C109:H109)</f>
        <v>1</v>
      </c>
    </row>
    <row r="110" spans="1:10" ht="55.5" customHeight="1" x14ac:dyDescent="0.25">
      <c r="A110" s="30"/>
      <c r="B110" s="23"/>
      <c r="C110" s="56" t="s">
        <v>99</v>
      </c>
      <c r="D110" s="56" t="s">
        <v>117</v>
      </c>
      <c r="E110" s="56" t="s">
        <v>125</v>
      </c>
      <c r="F110" s="56" t="s">
        <v>109</v>
      </c>
      <c r="G110" s="56" t="s">
        <v>104</v>
      </c>
      <c r="H110" s="64"/>
      <c r="I110" s="64"/>
      <c r="J110" s="76"/>
    </row>
    <row r="111" spans="1:10" ht="42.75" customHeight="1" x14ac:dyDescent="0.25">
      <c r="A111" s="30"/>
      <c r="B111" s="23"/>
      <c r="C111" s="56" t="s">
        <v>100</v>
      </c>
      <c r="D111" s="56" t="s">
        <v>119</v>
      </c>
      <c r="E111" s="56"/>
      <c r="F111" s="56" t="s">
        <v>110</v>
      </c>
      <c r="G111" s="56" t="s">
        <v>105</v>
      </c>
      <c r="H111" s="64"/>
      <c r="I111" s="64"/>
      <c r="J111" s="76"/>
    </row>
    <row r="112" spans="1:10" ht="42.75" customHeight="1" x14ac:dyDescent="0.25">
      <c r="A112" s="30"/>
      <c r="B112" s="23"/>
      <c r="C112" s="56" t="s">
        <v>141</v>
      </c>
      <c r="D112" s="56"/>
      <c r="E112" s="56"/>
      <c r="F112" s="56"/>
      <c r="G112" s="56"/>
      <c r="H112" s="64"/>
      <c r="I112" s="64"/>
      <c r="J112" s="76"/>
    </row>
    <row r="113" spans="1:11" ht="42.75" customHeight="1" x14ac:dyDescent="0.25">
      <c r="A113" s="30"/>
      <c r="B113" s="23"/>
      <c r="C113" s="56" t="s">
        <v>101</v>
      </c>
      <c r="D113" s="56"/>
      <c r="E113" s="56"/>
      <c r="F113" s="56"/>
      <c r="G113" s="56"/>
      <c r="H113" s="64"/>
      <c r="I113" s="64"/>
      <c r="J113" s="76"/>
    </row>
    <row r="114" spans="1:11" ht="32.25" customHeight="1" x14ac:dyDescent="0.25">
      <c r="A114" s="30"/>
      <c r="B114" s="23"/>
      <c r="C114" s="92" t="s">
        <v>140</v>
      </c>
      <c r="D114" s="56"/>
      <c r="E114" s="56"/>
      <c r="F114" s="56"/>
      <c r="G114" s="56"/>
      <c r="H114" s="64"/>
      <c r="I114" s="64"/>
      <c r="J114" s="76"/>
    </row>
    <row r="116" spans="1:11" ht="69" customHeight="1" x14ac:dyDescent="0.25">
      <c r="A116" s="4" t="s">
        <v>71</v>
      </c>
      <c r="B116" s="84"/>
      <c r="C116" s="85" t="s">
        <v>2</v>
      </c>
      <c r="D116" s="85" t="s">
        <v>3</v>
      </c>
      <c r="E116" s="85" t="s">
        <v>4</v>
      </c>
      <c r="F116" s="85" t="s">
        <v>1</v>
      </c>
      <c r="G116" s="85" t="s">
        <v>88</v>
      </c>
      <c r="H116" s="85" t="s">
        <v>5</v>
      </c>
      <c r="I116" s="86" t="s">
        <v>158</v>
      </c>
      <c r="J116" s="85" t="s">
        <v>18</v>
      </c>
    </row>
    <row r="117" spans="1:11" ht="20.100000000000001" customHeight="1" x14ac:dyDescent="0.25">
      <c r="A117" s="106" t="s">
        <v>121</v>
      </c>
      <c r="B117" s="21" t="s">
        <v>74</v>
      </c>
      <c r="C117" s="11">
        <v>33</v>
      </c>
      <c r="D117" s="11">
        <v>6</v>
      </c>
      <c r="E117" s="11">
        <v>22</v>
      </c>
      <c r="F117" s="11">
        <v>16</v>
      </c>
      <c r="G117" s="11">
        <v>1</v>
      </c>
      <c r="H117" s="55">
        <v>9</v>
      </c>
      <c r="I117" s="62"/>
      <c r="J117" s="22">
        <f>SUM(C117:I117)</f>
        <v>87</v>
      </c>
    </row>
    <row r="118" spans="1:11" ht="20.100000000000001" customHeight="1" x14ac:dyDescent="0.25">
      <c r="A118" s="108"/>
      <c r="B118" s="21" t="s">
        <v>75</v>
      </c>
      <c r="C118" s="11">
        <v>4</v>
      </c>
      <c r="D118" s="11">
        <v>2</v>
      </c>
      <c r="E118" s="11">
        <v>2</v>
      </c>
      <c r="F118" s="11">
        <v>1</v>
      </c>
      <c r="G118" s="11">
        <v>1</v>
      </c>
      <c r="H118" s="55">
        <v>1</v>
      </c>
      <c r="I118" s="62"/>
      <c r="J118" s="22">
        <f>SUM(C118:H118)</f>
        <v>11</v>
      </c>
      <c r="K118" s="33"/>
    </row>
    <row r="119" spans="1:11" ht="20.100000000000001" customHeight="1" x14ac:dyDescent="0.25">
      <c r="A119" s="106" t="s">
        <v>76</v>
      </c>
      <c r="B119" s="21" t="s">
        <v>74</v>
      </c>
      <c r="C119" s="11">
        <v>28</v>
      </c>
      <c r="D119" s="11">
        <v>6</v>
      </c>
      <c r="E119" s="11">
        <v>17</v>
      </c>
      <c r="F119" s="11">
        <v>11</v>
      </c>
      <c r="G119" s="11"/>
      <c r="H119" s="55">
        <v>5</v>
      </c>
      <c r="I119" s="62"/>
      <c r="J119" s="22">
        <f>SUM(C119:H119)</f>
        <v>67</v>
      </c>
      <c r="K119" s="33"/>
    </row>
    <row r="120" spans="1:11" ht="20.100000000000001" customHeight="1" x14ac:dyDescent="0.25">
      <c r="A120" s="108"/>
      <c r="B120" s="81" t="s">
        <v>75</v>
      </c>
      <c r="C120" s="69">
        <v>9</v>
      </c>
      <c r="D120" s="69">
        <v>1</v>
      </c>
      <c r="E120" s="69">
        <v>6</v>
      </c>
      <c r="F120" s="69">
        <v>6</v>
      </c>
      <c r="G120" s="69">
        <v>2</v>
      </c>
      <c r="H120" s="69">
        <v>4</v>
      </c>
      <c r="I120" s="69"/>
      <c r="J120" s="22">
        <f>SUM(C120:H120)</f>
        <v>28</v>
      </c>
      <c r="K120" s="33"/>
    </row>
    <row r="121" spans="1:11" ht="42" customHeight="1" x14ac:dyDescent="0.25">
      <c r="A121" s="23"/>
      <c r="B121" s="23"/>
      <c r="C121" s="56" t="s">
        <v>154</v>
      </c>
      <c r="D121" s="69"/>
      <c r="E121" s="69"/>
      <c r="F121" s="69"/>
      <c r="G121" s="69"/>
      <c r="H121" s="69"/>
      <c r="I121" s="69"/>
      <c r="J121" s="22"/>
      <c r="K121" s="33"/>
    </row>
    <row r="122" spans="1:11" ht="19.5" customHeight="1" x14ac:dyDescent="0.25">
      <c r="A122" s="24"/>
      <c r="B122" s="23"/>
      <c r="C122" s="24"/>
      <c r="D122" s="24"/>
      <c r="E122" s="24"/>
      <c r="F122" s="71"/>
      <c r="G122" s="24"/>
      <c r="H122" s="24"/>
      <c r="I122" s="24"/>
      <c r="J122" s="25"/>
      <c r="K122" s="33"/>
    </row>
    <row r="123" spans="1:11" ht="38.25" customHeight="1" x14ac:dyDescent="0.25">
      <c r="A123" s="4" t="s">
        <v>79</v>
      </c>
      <c r="B123" s="84"/>
      <c r="C123" s="85" t="s">
        <v>2</v>
      </c>
      <c r="D123" s="85" t="s">
        <v>3</v>
      </c>
      <c r="E123" s="85" t="s">
        <v>4</v>
      </c>
      <c r="F123" s="85" t="s">
        <v>1</v>
      </c>
      <c r="G123" s="85" t="s">
        <v>88</v>
      </c>
      <c r="H123" s="85" t="s">
        <v>5</v>
      </c>
      <c r="I123" s="86" t="s">
        <v>158</v>
      </c>
      <c r="J123" s="85" t="s">
        <v>18</v>
      </c>
      <c r="K123" s="33"/>
    </row>
    <row r="124" spans="1:11" ht="20.100000000000001" customHeight="1" x14ac:dyDescent="0.25">
      <c r="A124" s="24"/>
      <c r="B124" s="81" t="s">
        <v>74</v>
      </c>
      <c r="C124" s="69">
        <v>22</v>
      </c>
      <c r="D124" s="69">
        <v>6</v>
      </c>
      <c r="E124" s="69">
        <v>18</v>
      </c>
      <c r="F124" s="64">
        <v>12</v>
      </c>
      <c r="G124" s="69"/>
      <c r="H124" s="69">
        <v>6</v>
      </c>
      <c r="I124" s="69"/>
      <c r="J124" s="22">
        <f>SUM(C124:I124)</f>
        <v>64</v>
      </c>
      <c r="K124" s="33"/>
    </row>
    <row r="125" spans="1:11" ht="20.100000000000001" customHeight="1" x14ac:dyDescent="0.25">
      <c r="A125" s="24"/>
      <c r="B125" s="21" t="s">
        <v>75</v>
      </c>
      <c r="C125" s="69">
        <v>14</v>
      </c>
      <c r="D125" s="69">
        <v>2</v>
      </c>
      <c r="E125" s="69">
        <v>6</v>
      </c>
      <c r="F125" s="64">
        <v>4</v>
      </c>
      <c r="G125" s="69">
        <v>2</v>
      </c>
      <c r="H125" s="64">
        <v>3</v>
      </c>
      <c r="I125" s="64">
        <v>1</v>
      </c>
      <c r="J125" s="22">
        <f>SUM(C125:I125)</f>
        <v>32</v>
      </c>
      <c r="K125" s="33"/>
    </row>
    <row r="126" spans="1:11" ht="31.5" customHeight="1" x14ac:dyDescent="0.25">
      <c r="A126" s="24"/>
      <c r="B126" s="23"/>
      <c r="C126" s="56" t="s">
        <v>143</v>
      </c>
      <c r="D126" s="83"/>
      <c r="E126" s="83"/>
      <c r="F126" s="64"/>
      <c r="G126" s="83"/>
      <c r="H126" s="64"/>
      <c r="I126" s="64"/>
      <c r="J126" s="22"/>
      <c r="K126" s="33"/>
    </row>
    <row r="127" spans="1:11" ht="31.5" customHeight="1" x14ac:dyDescent="0.25">
      <c r="A127" s="24"/>
      <c r="B127" s="23"/>
      <c r="C127" s="56" t="s">
        <v>144</v>
      </c>
      <c r="D127" s="83"/>
      <c r="E127" s="83"/>
      <c r="F127" s="64"/>
      <c r="G127" s="83"/>
      <c r="H127" s="64"/>
      <c r="I127" s="64"/>
      <c r="J127" s="22"/>
      <c r="K127" s="33"/>
    </row>
    <row r="128" spans="1:11" ht="20.100000000000001" customHeight="1" x14ac:dyDescent="0.25">
      <c r="A128" s="24"/>
      <c r="B128" s="23"/>
      <c r="C128" s="23"/>
      <c r="D128" s="24"/>
      <c r="E128" s="24"/>
      <c r="F128" s="71"/>
      <c r="G128" s="24"/>
      <c r="H128" s="67"/>
      <c r="I128" s="67"/>
      <c r="J128" s="72"/>
      <c r="K128" s="33"/>
    </row>
    <row r="129" spans="1:11" ht="44.25" customHeight="1" x14ac:dyDescent="0.25">
      <c r="A129" s="73" t="s">
        <v>147</v>
      </c>
      <c r="B129" s="84"/>
      <c r="C129" s="85" t="s">
        <v>2</v>
      </c>
      <c r="D129" s="85" t="s">
        <v>3</v>
      </c>
      <c r="E129" s="85" t="s">
        <v>4</v>
      </c>
      <c r="F129" s="85" t="s">
        <v>1</v>
      </c>
      <c r="G129" s="85" t="s">
        <v>88</v>
      </c>
      <c r="H129" s="85" t="s">
        <v>5</v>
      </c>
      <c r="I129" s="86" t="s">
        <v>158</v>
      </c>
      <c r="J129" s="100" t="s">
        <v>18</v>
      </c>
      <c r="K129" s="33"/>
    </row>
    <row r="130" spans="1:11" ht="30" x14ac:dyDescent="0.25">
      <c r="A130" s="21" t="s">
        <v>80</v>
      </c>
      <c r="B130" s="21"/>
      <c r="C130" s="55">
        <v>14</v>
      </c>
      <c r="D130" s="55">
        <v>2</v>
      </c>
      <c r="E130" s="55">
        <v>7</v>
      </c>
      <c r="F130" s="64">
        <v>10</v>
      </c>
      <c r="G130" s="55"/>
      <c r="H130" s="55">
        <v>1</v>
      </c>
      <c r="I130" s="62"/>
      <c r="J130" s="38">
        <f>SUM(C130:I130)</f>
        <v>34</v>
      </c>
      <c r="K130" s="33"/>
    </row>
    <row r="131" spans="1:11" ht="20.100000000000001" customHeight="1" x14ac:dyDescent="0.25">
      <c r="A131" s="21" t="s">
        <v>81</v>
      </c>
      <c r="B131" s="21"/>
      <c r="C131" s="55">
        <v>7</v>
      </c>
      <c r="D131" s="55">
        <v>3</v>
      </c>
      <c r="E131" s="55">
        <v>6</v>
      </c>
      <c r="F131" s="64">
        <v>5</v>
      </c>
      <c r="G131" s="55"/>
      <c r="H131" s="55">
        <v>2</v>
      </c>
      <c r="I131" s="62"/>
      <c r="J131" s="22">
        <f>SUM(C131:I131)</f>
        <v>23</v>
      </c>
      <c r="K131" s="33"/>
    </row>
    <row r="132" spans="1:11" ht="20.100000000000001" customHeight="1" x14ac:dyDescent="0.25">
      <c r="A132" s="21" t="s">
        <v>82</v>
      </c>
      <c r="B132" s="21"/>
      <c r="C132" s="55">
        <v>11</v>
      </c>
      <c r="D132" s="55">
        <v>5</v>
      </c>
      <c r="E132" s="55">
        <v>11</v>
      </c>
      <c r="F132" s="64">
        <v>4</v>
      </c>
      <c r="G132" s="55"/>
      <c r="H132" s="55">
        <v>4</v>
      </c>
      <c r="I132" s="62"/>
      <c r="J132" s="22">
        <f>SUM(C132:I132)</f>
        <v>35</v>
      </c>
      <c r="K132" s="33"/>
    </row>
    <row r="133" spans="1:11" ht="20.100000000000001" customHeight="1" x14ac:dyDescent="0.25">
      <c r="A133" s="21" t="s">
        <v>83</v>
      </c>
      <c r="B133" s="81"/>
      <c r="C133" s="5">
        <v>8</v>
      </c>
      <c r="D133" s="55">
        <v>1</v>
      </c>
      <c r="E133" s="55">
        <v>1</v>
      </c>
      <c r="F133" s="64">
        <v>3</v>
      </c>
      <c r="G133" s="55">
        <v>2</v>
      </c>
      <c r="H133" s="64">
        <v>1</v>
      </c>
      <c r="I133" s="64">
        <v>1</v>
      </c>
      <c r="J133" s="22">
        <f>SUM(C133:I133)</f>
        <v>17</v>
      </c>
      <c r="K133" s="33"/>
    </row>
    <row r="134" spans="1:11" ht="36" customHeight="1" x14ac:dyDescent="0.25">
      <c r="A134" s="24"/>
      <c r="B134" s="23"/>
      <c r="C134" s="56" t="s">
        <v>142</v>
      </c>
      <c r="D134" s="88"/>
      <c r="E134" s="56" t="s">
        <v>127</v>
      </c>
      <c r="F134" s="56" t="s">
        <v>112</v>
      </c>
      <c r="G134" s="56" t="s">
        <v>106</v>
      </c>
      <c r="H134" s="56" t="s">
        <v>102</v>
      </c>
      <c r="I134" s="56" t="s">
        <v>102</v>
      </c>
      <c r="J134" s="74"/>
      <c r="K134" s="33"/>
    </row>
    <row r="135" spans="1:11" ht="63.75" customHeight="1" x14ac:dyDescent="0.25">
      <c r="A135" s="24"/>
      <c r="B135" s="23"/>
      <c r="C135" s="56" t="s">
        <v>145</v>
      </c>
      <c r="D135" s="88"/>
      <c r="E135" s="56"/>
      <c r="F135" s="56" t="s">
        <v>114</v>
      </c>
      <c r="G135" s="56" t="s">
        <v>102</v>
      </c>
      <c r="H135" s="75"/>
      <c r="I135" s="56"/>
      <c r="J135" s="74"/>
      <c r="K135" s="33"/>
    </row>
    <row r="136" spans="1:11" ht="31.5" customHeight="1" x14ac:dyDescent="0.25">
      <c r="A136" s="24"/>
      <c r="B136" s="23"/>
      <c r="C136" s="56" t="s">
        <v>146</v>
      </c>
      <c r="D136" s="88"/>
      <c r="E136" s="64"/>
      <c r="F136" s="56" t="s">
        <v>113</v>
      </c>
      <c r="G136" s="64"/>
      <c r="H136" s="64"/>
      <c r="I136" s="64"/>
      <c r="J136" s="74"/>
      <c r="K136" s="33"/>
    </row>
    <row r="137" spans="1:11" ht="31.5" customHeight="1" x14ac:dyDescent="0.25">
      <c r="A137" s="24"/>
      <c r="B137" s="23"/>
      <c r="C137" s="56" t="s">
        <v>102</v>
      </c>
      <c r="D137" s="88"/>
      <c r="E137" s="64"/>
      <c r="F137" s="56"/>
      <c r="G137" s="64"/>
      <c r="H137" s="64"/>
      <c r="I137" s="64"/>
      <c r="J137" s="74"/>
      <c r="K137" s="33"/>
    </row>
    <row r="138" spans="1:11" ht="31.5" customHeight="1" x14ac:dyDescent="0.25">
      <c r="A138" s="24"/>
      <c r="B138" s="23"/>
      <c r="C138" s="56" t="s">
        <v>102</v>
      </c>
      <c r="D138" s="88"/>
      <c r="E138" s="64"/>
      <c r="F138" s="56"/>
      <c r="G138" s="64"/>
      <c r="H138" s="64"/>
      <c r="I138" s="64"/>
      <c r="J138" s="74"/>
      <c r="K138" s="33"/>
    </row>
    <row r="139" spans="1:11" ht="31.5" customHeight="1" x14ac:dyDescent="0.25">
      <c r="A139" s="24"/>
      <c r="B139" s="23"/>
      <c r="C139" s="56" t="s">
        <v>102</v>
      </c>
      <c r="D139" s="64"/>
      <c r="E139" s="64"/>
      <c r="F139" s="56"/>
      <c r="G139" s="64"/>
      <c r="H139" s="64"/>
      <c r="I139" s="64"/>
      <c r="J139" s="74"/>
      <c r="K139" s="33"/>
    </row>
    <row r="140" spans="1:11" ht="31.5" customHeight="1" x14ac:dyDescent="0.25">
      <c r="A140" s="24"/>
      <c r="B140" s="23"/>
      <c r="C140" s="56" t="s">
        <v>102</v>
      </c>
      <c r="D140" s="64"/>
      <c r="E140" s="64"/>
      <c r="F140" s="56"/>
      <c r="G140" s="64"/>
      <c r="H140" s="64"/>
      <c r="I140" s="64"/>
      <c r="J140" s="74"/>
      <c r="K140" s="33"/>
    </row>
    <row r="141" spans="1:11" ht="31.5" customHeight="1" x14ac:dyDescent="0.25">
      <c r="A141" s="24"/>
      <c r="B141" s="23"/>
      <c r="C141" s="56" t="s">
        <v>106</v>
      </c>
      <c r="D141" s="64"/>
      <c r="E141" s="64"/>
      <c r="F141" s="56"/>
      <c r="G141" s="64"/>
      <c r="H141" s="64"/>
      <c r="I141" s="64"/>
      <c r="J141" s="74"/>
      <c r="K141" s="33"/>
    </row>
    <row r="143" spans="1:11" ht="67.5" customHeight="1" x14ac:dyDescent="0.25">
      <c r="A143" s="4" t="s">
        <v>77</v>
      </c>
      <c r="B143" s="101"/>
      <c r="C143" s="85" t="s">
        <v>2</v>
      </c>
      <c r="D143" s="85" t="s">
        <v>3</v>
      </c>
      <c r="E143" s="85" t="s">
        <v>4</v>
      </c>
      <c r="F143" s="85" t="s">
        <v>1</v>
      </c>
      <c r="G143" s="85" t="s">
        <v>88</v>
      </c>
      <c r="H143" s="85" t="s">
        <v>5</v>
      </c>
      <c r="I143" s="86" t="s">
        <v>158</v>
      </c>
      <c r="J143" s="102" t="s">
        <v>18</v>
      </c>
    </row>
    <row r="144" spans="1:11" ht="33.75" customHeight="1" x14ac:dyDescent="0.25">
      <c r="A144" s="21" t="s">
        <v>65</v>
      </c>
      <c r="B144" s="45"/>
      <c r="C144" s="27">
        <v>11</v>
      </c>
      <c r="D144" s="27">
        <v>2</v>
      </c>
      <c r="E144" s="27">
        <v>5</v>
      </c>
      <c r="F144" s="27">
        <v>7</v>
      </c>
      <c r="G144" s="27">
        <v>1</v>
      </c>
      <c r="H144" s="54">
        <v>2</v>
      </c>
      <c r="I144" s="61">
        <v>1</v>
      </c>
      <c r="J144" s="32">
        <f>SUM(C144:I144)</f>
        <v>29</v>
      </c>
    </row>
    <row r="145" spans="1:10" ht="33.75" customHeight="1" x14ac:dyDescent="0.25">
      <c r="A145" s="21" t="s">
        <v>69</v>
      </c>
      <c r="B145" s="45"/>
      <c r="C145" s="27">
        <v>19</v>
      </c>
      <c r="D145" s="27">
        <v>6</v>
      </c>
      <c r="E145" s="27">
        <v>15</v>
      </c>
      <c r="F145" s="27">
        <v>9</v>
      </c>
      <c r="G145" s="27"/>
      <c r="H145" s="54">
        <v>6</v>
      </c>
      <c r="I145" s="61"/>
      <c r="J145" s="32">
        <f>SUM(C145:H145)</f>
        <v>55</v>
      </c>
    </row>
    <row r="146" spans="1:10" ht="20.100000000000001" customHeight="1" x14ac:dyDescent="0.25">
      <c r="A146" s="46" t="s">
        <v>53</v>
      </c>
      <c r="B146" s="45"/>
      <c r="C146" s="27">
        <v>5</v>
      </c>
      <c r="D146" s="27"/>
      <c r="E146" s="27">
        <v>1</v>
      </c>
      <c r="F146" s="27"/>
      <c r="G146" s="27">
        <v>1</v>
      </c>
      <c r="H146" s="54"/>
      <c r="I146" s="61"/>
      <c r="J146" s="32">
        <f>SUM(C146:H146)</f>
        <v>7</v>
      </c>
    </row>
    <row r="147" spans="1:10" ht="59.25" customHeight="1" x14ac:dyDescent="0.25">
      <c r="A147" s="93"/>
      <c r="B147" s="49"/>
      <c r="C147" s="56" t="s">
        <v>153</v>
      </c>
      <c r="D147" s="61"/>
      <c r="E147" s="56" t="s">
        <v>126</v>
      </c>
      <c r="F147" s="61"/>
      <c r="G147" s="56" t="s">
        <v>107</v>
      </c>
      <c r="H147" s="61"/>
      <c r="I147" s="61"/>
      <c r="J147" s="32"/>
    </row>
    <row r="148" spans="1:10" ht="59.25" customHeight="1" x14ac:dyDescent="0.25">
      <c r="A148" s="93"/>
      <c r="B148" s="49"/>
      <c r="C148" s="56" t="s">
        <v>148</v>
      </c>
      <c r="D148" s="61"/>
      <c r="E148" s="61"/>
      <c r="F148" s="61"/>
      <c r="G148" s="61"/>
      <c r="H148" s="61"/>
      <c r="I148" s="61"/>
      <c r="J148" s="32"/>
    </row>
    <row r="149" spans="1:10" ht="45" customHeight="1" x14ac:dyDescent="0.25">
      <c r="C149" s="56" t="s">
        <v>150</v>
      </c>
      <c r="D149" s="56"/>
      <c r="F149" s="56"/>
      <c r="H149" s="64"/>
      <c r="I149" s="64"/>
      <c r="J149" s="26"/>
    </row>
    <row r="150" spans="1:10" ht="29.25" customHeight="1" x14ac:dyDescent="0.25">
      <c r="C150" s="56" t="s">
        <v>149</v>
      </c>
      <c r="D150" s="56"/>
      <c r="E150" s="56"/>
      <c r="F150" s="56"/>
      <c r="G150" s="58"/>
      <c r="H150" s="64"/>
      <c r="I150" s="64"/>
      <c r="J150" s="26"/>
    </row>
    <row r="151" spans="1:10" ht="60.75" customHeight="1" x14ac:dyDescent="0.25">
      <c r="C151" s="34" t="s">
        <v>155</v>
      </c>
      <c r="D151" s="56"/>
      <c r="E151" s="56"/>
      <c r="F151" s="56"/>
      <c r="G151" s="58"/>
      <c r="H151" s="64"/>
      <c r="I151" s="64"/>
      <c r="J151" s="26"/>
    </row>
    <row r="153" spans="1:10" ht="36.75" customHeight="1" x14ac:dyDescent="0.25">
      <c r="A153" s="4" t="s">
        <v>78</v>
      </c>
      <c r="B153" s="101"/>
      <c r="C153" s="85" t="s">
        <v>2</v>
      </c>
      <c r="D153" s="85" t="s">
        <v>3</v>
      </c>
      <c r="E153" s="85" t="s">
        <v>4</v>
      </c>
      <c r="F153" s="85" t="s">
        <v>1</v>
      </c>
      <c r="G153" s="85" t="s">
        <v>88</v>
      </c>
      <c r="H153" s="85" t="s">
        <v>5</v>
      </c>
      <c r="I153" s="86" t="s">
        <v>158</v>
      </c>
      <c r="J153" s="30"/>
    </row>
    <row r="154" spans="1:10" ht="73.5" customHeight="1" x14ac:dyDescent="0.25">
      <c r="C154" s="57" t="s">
        <v>151</v>
      </c>
      <c r="D154" s="57" t="s">
        <v>89</v>
      </c>
      <c r="E154" s="57" t="s">
        <v>95</v>
      </c>
      <c r="F154" s="57" t="s">
        <v>96</v>
      </c>
      <c r="G154" s="57" t="s">
        <v>86</v>
      </c>
      <c r="H154" s="57" t="s">
        <v>97</v>
      </c>
      <c r="I154" s="65" t="s">
        <v>87</v>
      </c>
      <c r="J154" s="33"/>
    </row>
    <row r="155" spans="1:10" ht="60.75" customHeight="1" x14ac:dyDescent="0.25">
      <c r="C155" s="57" t="s">
        <v>103</v>
      </c>
      <c r="D155" s="57" t="s">
        <v>90</v>
      </c>
      <c r="E155" s="57" t="s">
        <v>94</v>
      </c>
      <c r="F155" s="57" t="s">
        <v>111</v>
      </c>
      <c r="G155" s="57" t="s">
        <v>98</v>
      </c>
      <c r="H155" s="77" t="s">
        <v>89</v>
      </c>
      <c r="I155" s="65"/>
      <c r="J155" s="33"/>
    </row>
    <row r="156" spans="1:10" ht="75" customHeight="1" x14ac:dyDescent="0.25">
      <c r="C156" s="57" t="s">
        <v>152</v>
      </c>
      <c r="D156" s="57" t="s">
        <v>120</v>
      </c>
      <c r="E156" s="57" t="s">
        <v>128</v>
      </c>
      <c r="F156" s="57" t="s">
        <v>91</v>
      </c>
      <c r="G156" s="57"/>
      <c r="H156" s="65"/>
      <c r="I156" s="65"/>
      <c r="J156" s="33"/>
    </row>
    <row r="157" spans="1:10" ht="79.5" customHeight="1" x14ac:dyDescent="0.25">
      <c r="C157" s="57"/>
      <c r="D157" s="57"/>
      <c r="E157" s="57"/>
      <c r="F157" s="57" t="s">
        <v>92</v>
      </c>
      <c r="G157" s="57"/>
      <c r="H157" s="65"/>
      <c r="I157" s="65"/>
      <c r="J157" s="33"/>
    </row>
    <row r="158" spans="1:10" ht="20.100000000000001" customHeight="1" x14ac:dyDescent="0.25">
      <c r="C158" s="59"/>
      <c r="D158" s="59"/>
      <c r="E158" s="59"/>
      <c r="F158" s="59"/>
      <c r="G158" s="59"/>
      <c r="H158" s="66"/>
      <c r="I158" s="66"/>
    </row>
    <row r="159" spans="1:10" ht="20.100000000000001" customHeight="1" x14ac:dyDescent="0.25">
      <c r="C159" s="59"/>
      <c r="D159" s="59"/>
      <c r="E159" s="59"/>
      <c r="F159" s="59"/>
      <c r="G159" s="59"/>
      <c r="H159" s="66"/>
      <c r="I159" s="66"/>
    </row>
  </sheetData>
  <mergeCells count="11">
    <mergeCell ref="A97:A99"/>
    <mergeCell ref="A107:A109"/>
    <mergeCell ref="A103:A105"/>
    <mergeCell ref="A117:A118"/>
    <mergeCell ref="A119:A120"/>
    <mergeCell ref="A93:A95"/>
    <mergeCell ref="A6:A8"/>
    <mergeCell ref="A10:A11"/>
    <mergeCell ref="A80:A82"/>
    <mergeCell ref="A84:A86"/>
    <mergeCell ref="A89:A9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Knjižničar</dc:creator>
  <cp:lastModifiedBy>Dolores Markotić</cp:lastModifiedBy>
  <cp:lastPrinted>2023-05-12T06:58:00Z</cp:lastPrinted>
  <dcterms:created xsi:type="dcterms:W3CDTF">2022-04-12T12:31:44Z</dcterms:created>
  <dcterms:modified xsi:type="dcterms:W3CDTF">2024-05-24T12:11:24Z</dcterms:modified>
</cp:coreProperties>
</file>